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9170" windowHeight="4185" activeTab="0"/>
  </bookViews>
  <sheets>
    <sheet name="Atvērtais līgums" sheetId="1" r:id="rId1"/>
  </sheets>
  <definedNames>
    <definedName name="_xlnm.Print_Area" localSheetId="0">'Atvērtais līgums'!$A$1:$AO$65</definedName>
  </definedNames>
  <calcPr fullCalcOnLoad="1"/>
</workbook>
</file>

<file path=xl/sharedStrings.xml><?xml version="1.0" encoding="utf-8"?>
<sst xmlns="http://schemas.openxmlformats.org/spreadsheetml/2006/main" count="102" uniqueCount="93">
  <si>
    <t>Aizpilda projekta vadītājs</t>
  </si>
  <si>
    <t>Konts: LV23HABA0001408034350</t>
  </si>
  <si>
    <t>Nosaukums:</t>
  </si>
  <si>
    <t>Juridiskā adrese:</t>
  </si>
  <si>
    <t>Atbildīgā persona, amats:</t>
  </si>
  <si>
    <t>Tālr.:</t>
  </si>
  <si>
    <t>Summa EUR</t>
  </si>
  <si>
    <r>
      <t>m</t>
    </r>
    <r>
      <rPr>
        <vertAlign val="superscript"/>
        <sz val="8"/>
        <rFont val="Calibri"/>
        <family val="2"/>
      </rPr>
      <t>2</t>
    </r>
  </si>
  <si>
    <t>Paraksts:</t>
  </si>
  <si>
    <t xml:space="preserve"> Halle:</t>
  </si>
  <si>
    <t xml:space="preserve"> Datums:</t>
  </si>
  <si>
    <t xml:space="preserve"> Paraksts:</t>
  </si>
  <si>
    <t xml:space="preserve"> Stends Nr.:</t>
  </si>
  <si>
    <t xml:space="preserve"> Platība:</t>
  </si>
  <si>
    <t xml:space="preserve">/Zīmogs/ </t>
  </si>
  <si>
    <t xml:space="preserve">Banka: "Swedbank" AS, kods HABALV22 </t>
  </si>
  <si>
    <t xml:space="preserve"> Reģ. Nr. KR:</t>
  </si>
  <si>
    <t xml:space="preserve"> PVN Nr.:</t>
  </si>
  <si>
    <t>Kontaktpersona, amats:</t>
  </si>
  <si>
    <t xml:space="preserve"> E-pasts: </t>
  </si>
  <si>
    <t>Eksponents:</t>
  </si>
  <si>
    <t>Ekspozīcijas laukums</t>
  </si>
  <si>
    <t>Izvēlēta platība</t>
  </si>
  <si>
    <r>
      <t>platība  13 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 xml:space="preserve"> un vairāk</t>
    </r>
  </si>
  <si>
    <r>
      <t>platība  6 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 xml:space="preserve"> – 12 m</t>
    </r>
    <r>
      <rPr>
        <vertAlign val="superscript"/>
        <sz val="8"/>
        <rFont val="Calibri"/>
        <family val="2"/>
      </rPr>
      <t>2</t>
    </r>
  </si>
  <si>
    <t>Neapbūvēta laukuma bāzes</t>
  </si>
  <si>
    <t>atvērtu vienu ekspozīcijas malu</t>
  </si>
  <si>
    <t>ekspozīcijas malām</t>
  </si>
  <si>
    <t>Papildus piemaksa</t>
  </si>
  <si>
    <t>par atvērtām</t>
  </si>
  <si>
    <t>Summa</t>
  </si>
  <si>
    <t>EUR</t>
  </si>
  <si>
    <t>Bāzes laukums iekštelpās, ar</t>
  </si>
  <si>
    <t>%</t>
  </si>
  <si>
    <r>
      <t>Platība m</t>
    </r>
    <r>
      <rPr>
        <vertAlign val="superscript"/>
        <sz val="8"/>
        <rFont val="Calibri"/>
        <family val="2"/>
      </rPr>
      <t>2</t>
    </r>
  </si>
  <si>
    <t>Cena EUR</t>
  </si>
  <si>
    <r>
      <t>Par katriem 100 m</t>
    </r>
    <r>
      <rPr>
        <vertAlign val="superscript"/>
        <sz val="8"/>
        <rFont val="Calibri"/>
        <family val="2"/>
      </rPr>
      <t xml:space="preserve">2 </t>
    </r>
    <r>
      <rPr>
        <sz val="8"/>
        <rFont val="Calibri"/>
        <family val="2"/>
      </rPr>
      <t>no izvēlētās Ekspozīcijas laukuma platības</t>
    </r>
  </si>
  <si>
    <r>
      <t>STARPSUMMA KOPĀ</t>
    </r>
    <r>
      <rPr>
        <sz val="8"/>
        <rFont val="Calibri"/>
        <family val="2"/>
      </rPr>
      <t xml:space="preserve"> = (1)+(2)+(3)+(4)+(5)+(6)</t>
    </r>
  </si>
  <si>
    <t>Amats:</t>
  </si>
  <si>
    <t>Paraksta atšifrējums:</t>
  </si>
  <si>
    <t>________________________________________</t>
  </si>
  <si>
    <t>___________________________________________</t>
  </si>
  <si>
    <t>_________________________________________</t>
  </si>
  <si>
    <t>Galējā norēķinu summa</t>
  </si>
  <si>
    <t>[Zīmogs]</t>
  </si>
  <si>
    <t xml:space="preserve"> gab.</t>
  </si>
  <si>
    <t xml:space="preserve">LĪGUMS–PIETEIKUMS DALĪBAI </t>
  </si>
  <si>
    <t>Civiltiesiskā apdrošināšana |  izvēles pakalpojums saskaņā ar DN 4.12. punktu</t>
  </si>
  <si>
    <t>Rīkotājs:</t>
  </si>
  <si>
    <t>Nodrošinātājs: Starptautisko izstāžu rīkotājsabiedrība SIA BT 1</t>
  </si>
  <si>
    <t>2-pusējs atvērums</t>
  </si>
  <si>
    <t>3-pusējs atvērums</t>
  </si>
  <si>
    <r>
      <t>atvērtas 4 malas ("sala"), sākot no 30 m</t>
    </r>
    <r>
      <rPr>
        <vertAlign val="superscript"/>
        <sz val="8"/>
        <rFont val="Calibri"/>
        <family val="2"/>
      </rPr>
      <t>2</t>
    </r>
  </si>
  <si>
    <t>Norises vieta:</t>
  </si>
  <si>
    <t xml:space="preserve">Juridiskā un biroja adrese: Ķīpsalas iela 8, Rīga LV-1048, Latvija. </t>
  </si>
  <si>
    <t>Reģistrācijas Nr. 40003241394, PVN Nr. LV40003241394, tālr.: +371 67065000</t>
  </si>
  <si>
    <t>Notiek:</t>
  </si>
  <si>
    <r>
      <t>cena EUR par 1 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>, bez PVN</t>
    </r>
  </si>
  <si>
    <t>Dalības maksa | DN 4.2. punkts, cena EUR</t>
  </si>
  <si>
    <t>Standartaprīkojums | izvēles pakalpojums saskaņā ar DN 4.7. punktu</t>
  </si>
  <si>
    <t>Norēķinu summa (EUR bez PVN), ievērojot atlaides un pasūtījumus = (10) + (11) + (12) + (13)</t>
  </si>
  <si>
    <t>Latvijas Tūrisma aģentu un</t>
  </si>
  <si>
    <r>
      <t xml:space="preserve">   </t>
    </r>
    <r>
      <rPr>
        <b/>
        <u val="single"/>
        <sz val="8"/>
        <color indexed="12"/>
        <rFont val="Arial"/>
        <family val="2"/>
      </rPr>
      <t>www.balttour.lv</t>
    </r>
  </si>
  <si>
    <t xml:space="preserve"> Starptautiskajā izstāžu centrā Rīgā, Ķīpsalas iela 8, LV-1048, Latvija</t>
  </si>
  <si>
    <t>Speciāla atlaide</t>
  </si>
  <si>
    <t xml:space="preserve">Nodrošinātājs iznomā Eksponentam ekspozīcijas laukumu IZSTĀDĒ, ievērojot IZSTĀDES Dalības noteikumus (turpmāk - DN), kas ir šī </t>
  </si>
  <si>
    <t>Līguma–Pieteikuma neatņemama sastāvdaļa.</t>
  </si>
  <si>
    <r>
      <t xml:space="preserve">SUMMA PĒC ATLAIDES = </t>
    </r>
    <r>
      <rPr>
        <sz val="8"/>
        <rFont val="Calibri"/>
        <family val="2"/>
      </rPr>
      <t xml:space="preserve">(7) – (8) – (9) </t>
    </r>
  </si>
  <si>
    <t xml:space="preserve">Atlaides no ekspozīcijas laukumu starpsummas </t>
  </si>
  <si>
    <t>Apliecinu dalību IZSTĀDĒ un piekrītu tās DN, kurus esmu saņēmis un ar tiem iepazinies.</t>
  </si>
  <si>
    <r>
      <t>Ārējais ekspozīcijas laukums, sākot no 6 m</t>
    </r>
    <r>
      <rPr>
        <vertAlign val="superscript"/>
        <sz val="8"/>
        <rFont val="Calibri"/>
        <family val="2"/>
      </rPr>
      <t>2</t>
    </r>
  </si>
  <si>
    <t>PVN 21% no Norēķinu summas  (14 * 21%)</t>
  </si>
  <si>
    <t>Galējā norēķinu summa EUR ieskaitot PVN 21% (14 + 15)</t>
  </si>
  <si>
    <t>Banka:</t>
  </si>
  <si>
    <t>Konts:</t>
  </si>
  <si>
    <t>Mob.tālr.:</t>
  </si>
  <si>
    <t>Dainis Bricis, projekta vadītājs</t>
  </si>
  <si>
    <t>Mob.: +371 25449216 e-pasts: dainis.bricis@bt1.lv</t>
  </si>
  <si>
    <r>
      <t>Octanorm stenda moduļi, apgaismojums 1000 lm*3m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>, nosaukums uz karnīzes</t>
    </r>
  </si>
  <si>
    <t>Ekspozīcijas laukumā galvenā</t>
  </si>
  <si>
    <t>28. Starptautiskajā tūrisma izstādē–gadatirgū "Balttour 2021", turpmāk – IZSTĀDE</t>
  </si>
  <si>
    <t>Faktiskā adrese</t>
  </si>
  <si>
    <t>(korespondencei):</t>
  </si>
  <si>
    <t>Patērētāju tiesību aizsardzības centra (PTAC) izsniegtā</t>
  </si>
  <si>
    <t>Nr.:</t>
  </si>
  <si>
    <t>Datums:</t>
  </si>
  <si>
    <t>Tūrisma operatora un / vai aģenta licence</t>
  </si>
  <si>
    <t>reklamētā zīmola nosaukums</t>
  </si>
  <si>
    <t>operatoru asociācija ALTA</t>
  </si>
  <si>
    <t>ALTA īsteno biedru atlaide 25%, ALTA asociētiem biedriem – 10%</t>
  </si>
  <si>
    <t>16.04.–18.04.2021.</t>
  </si>
  <si>
    <t>Iesniegšanas termiņš – 09.04.2021.</t>
  </si>
  <si>
    <t>202__.gada "_______"_______________________________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</si>
</sst>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&quot;Ls&quot;\ #,##0;\-&quot;Ls&quot;\ #,##0"/>
    <numFmt numFmtId="177" formatCode="&quot;Ls&quot;\ #,##0;[Red]\-&quot;Ls&quot;\ #,##0"/>
    <numFmt numFmtId="178" formatCode="&quot;Ls&quot;\ #,##0.00;\-&quot;Ls&quot;\ #,##0.00"/>
    <numFmt numFmtId="179" formatCode="&quot;Ls&quot;\ #,##0.00;[Red]\-&quot;Ls&quot;\ #,##0.00"/>
    <numFmt numFmtId="180" formatCode="_-&quot;Ls&quot;\ * #,##0_-;\-&quot;Ls&quot;\ * #,##0_-;_-&quot;Ls&quot;\ * &quot;-&quot;_-;_-@_-"/>
    <numFmt numFmtId="181" formatCode="_-&quot;Ls&quot;\ * #,##0.00_-;\-&quot;Ls&quot;\ * #,##0.00_-;_-&quot;Ls&quot;\ * &quot;-&quot;??_-;_-@_-"/>
    <numFmt numFmtId="182" formatCode="#,##0\ &quot;Ls&quot;;\-#,##0\ &quot;Ls&quot;"/>
    <numFmt numFmtId="183" formatCode="#,##0\ &quot;Ls&quot;;[Red]\-#,##0\ &quot;Ls&quot;"/>
    <numFmt numFmtId="184" formatCode="#,##0.00\ &quot;Ls&quot;;\-#,##0.00\ &quot;Ls&quot;"/>
    <numFmt numFmtId="185" formatCode="#,##0.00\ &quot;Ls&quot;;[Red]\-#,##0.00\ &quot;Ls&quot;"/>
    <numFmt numFmtId="186" formatCode="_-* #,##0\ &quot;Ls&quot;_-;\-* #,##0\ &quot;Ls&quot;_-;_-* &quot;-&quot;\ &quot;Ls&quot;_-;_-@_-"/>
    <numFmt numFmtId="187" formatCode="_-* #,##0\ _L_s_-;\-* #,##0\ _L_s_-;_-* &quot;-&quot;\ _L_s_-;_-@_-"/>
    <numFmt numFmtId="188" formatCode="_-* #,##0.00\ &quot;Ls&quot;_-;\-* #,##0.00\ &quot;Ls&quot;_-;_-* &quot;-&quot;??\ &quot;Ls&quot;_-;_-@_-"/>
    <numFmt numFmtId="189" formatCode="_-* #,##0.00\ _L_s_-;\-* #,##0.00\ _L_s_-;_-* &quot;-&quot;??\ _L_s_-;_-@_-"/>
    <numFmt numFmtId="190" formatCode="[$-426]dddd\,\ yyyy&quot;. gada &quot;d\.\ mmmm"/>
    <numFmt numFmtId="191" formatCode="&quot;Ls&quot;\ #,##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9">
    <font>
      <sz val="10"/>
      <name val="Arial"/>
      <family val="0"/>
    </font>
    <font>
      <sz val="8"/>
      <name val="Arial"/>
      <family val="0"/>
    </font>
    <font>
      <sz val="8"/>
      <name val="Calibri"/>
      <family val="2"/>
    </font>
    <font>
      <b/>
      <sz val="8"/>
      <name val="Calibri"/>
      <family val="2"/>
    </font>
    <font>
      <vertAlign val="superscript"/>
      <sz val="8"/>
      <name val="Calibri"/>
      <family val="2"/>
    </font>
    <font>
      <sz val="8"/>
      <color indexed="9"/>
      <name val="Calibri"/>
      <family val="2"/>
    </font>
    <font>
      <b/>
      <sz val="8"/>
      <color indexed="9"/>
      <name val="Calibri"/>
      <family val="2"/>
    </font>
    <font>
      <b/>
      <sz val="12"/>
      <name val="Calibri"/>
      <family val="2"/>
    </font>
    <font>
      <u val="single"/>
      <sz val="10"/>
      <color indexed="12"/>
      <name val="Arial"/>
      <family val="0"/>
    </font>
    <font>
      <i/>
      <sz val="8"/>
      <name val="Calibri"/>
      <family val="2"/>
    </font>
    <font>
      <sz val="12"/>
      <name val="Calibri"/>
      <family val="2"/>
    </font>
    <font>
      <b/>
      <sz val="8"/>
      <color indexed="12"/>
      <name val="Arial"/>
      <family val="2"/>
    </font>
    <font>
      <b/>
      <u val="single"/>
      <sz val="8"/>
      <color indexed="12"/>
      <name val="Arial"/>
      <family val="2"/>
    </font>
    <font>
      <u val="single"/>
      <sz val="10"/>
      <color indexed="36"/>
      <name val="Arial"/>
      <family val="0"/>
    </font>
    <font>
      <b/>
      <sz val="21.5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 style="medium"/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 style="thin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medium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 style="thin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thin">
        <color indexed="55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medium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61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6" fillId="32" borderId="10" xfId="0" applyFont="1" applyFill="1" applyBorder="1" applyAlignment="1" applyProtection="1">
      <alignment/>
      <protection/>
    </xf>
    <xf numFmtId="0" fontId="5" fillId="32" borderId="11" xfId="0" applyFont="1" applyFill="1" applyBorder="1" applyAlignment="1" applyProtection="1">
      <alignment/>
      <protection/>
    </xf>
    <xf numFmtId="0" fontId="6" fillId="32" borderId="12" xfId="0" applyFont="1" applyFill="1" applyBorder="1" applyAlignment="1" applyProtection="1">
      <alignment horizontal="right"/>
      <protection/>
    </xf>
    <xf numFmtId="0" fontId="2" fillId="0" borderId="13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0" fontId="2" fillId="0" borderId="16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/>
      <protection/>
    </xf>
    <xf numFmtId="0" fontId="2" fillId="0" borderId="19" xfId="0" applyFont="1" applyBorder="1" applyAlignment="1" applyProtection="1">
      <alignment/>
      <protection/>
    </xf>
    <xf numFmtId="0" fontId="2" fillId="0" borderId="20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2" fillId="0" borderId="22" xfId="0" applyFont="1" applyBorder="1" applyAlignment="1" applyProtection="1">
      <alignment horizontal="left"/>
      <protection/>
    </xf>
    <xf numFmtId="0" fontId="7" fillId="0" borderId="13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15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 horizontal="right"/>
      <protection/>
    </xf>
    <xf numFmtId="0" fontId="2" fillId="0" borderId="23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 horizontal="right"/>
      <protection/>
    </xf>
    <xf numFmtId="0" fontId="2" fillId="0" borderId="10" xfId="0" applyFont="1" applyBorder="1" applyAlignment="1" applyProtection="1">
      <alignment/>
      <protection/>
    </xf>
    <xf numFmtId="0" fontId="2" fillId="0" borderId="24" xfId="0" applyFont="1" applyBorder="1" applyAlignment="1" applyProtection="1">
      <alignment/>
      <protection/>
    </xf>
    <xf numFmtId="0" fontId="2" fillId="0" borderId="25" xfId="0" applyFont="1" applyBorder="1" applyAlignment="1" applyProtection="1">
      <alignment/>
      <protection/>
    </xf>
    <xf numFmtId="0" fontId="2" fillId="0" borderId="26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/>
      <protection/>
    </xf>
    <xf numFmtId="0" fontId="2" fillId="0" borderId="28" xfId="0" applyFont="1" applyBorder="1" applyAlignment="1" applyProtection="1">
      <alignment/>
      <protection/>
    </xf>
    <xf numFmtId="0" fontId="2" fillId="33" borderId="29" xfId="0" applyFont="1" applyFill="1" applyBorder="1" applyAlignment="1" applyProtection="1">
      <alignment/>
      <protection/>
    </xf>
    <xf numFmtId="0" fontId="2" fillId="33" borderId="30" xfId="0" applyFont="1" applyFill="1" applyBorder="1" applyAlignment="1" applyProtection="1">
      <alignment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31" xfId="0" applyFont="1" applyBorder="1" applyAlignment="1" applyProtection="1">
      <alignment horizontal="center"/>
      <protection/>
    </xf>
    <xf numFmtId="0" fontId="2" fillId="0" borderId="32" xfId="0" applyFont="1" applyBorder="1" applyAlignment="1" applyProtection="1">
      <alignment horizontal="center"/>
      <protection/>
    </xf>
    <xf numFmtId="0" fontId="2" fillId="33" borderId="33" xfId="0" applyFont="1" applyFill="1" applyBorder="1" applyAlignment="1" applyProtection="1">
      <alignment/>
      <protection/>
    </xf>
    <xf numFmtId="0" fontId="2" fillId="33" borderId="34" xfId="0" applyFont="1" applyFill="1" applyBorder="1" applyAlignment="1" applyProtection="1">
      <alignment/>
      <protection/>
    </xf>
    <xf numFmtId="0" fontId="2" fillId="0" borderId="26" xfId="0" applyFont="1" applyBorder="1" applyAlignment="1" applyProtection="1">
      <alignment horizontal="center"/>
      <protection/>
    </xf>
    <xf numFmtId="0" fontId="2" fillId="0" borderId="35" xfId="0" applyFont="1" applyBorder="1" applyAlignment="1" applyProtection="1">
      <alignment horizontal="center"/>
      <protection/>
    </xf>
    <xf numFmtId="0" fontId="2" fillId="0" borderId="36" xfId="0" applyFont="1" applyBorder="1" applyAlignment="1" applyProtection="1">
      <alignment/>
      <protection/>
    </xf>
    <xf numFmtId="2" fontId="2" fillId="0" borderId="37" xfId="0" applyNumberFormat="1" applyFont="1" applyBorder="1" applyAlignment="1" applyProtection="1">
      <alignment/>
      <protection/>
    </xf>
    <xf numFmtId="0" fontId="2" fillId="0" borderId="38" xfId="0" applyFont="1" applyBorder="1" applyAlignment="1" applyProtection="1">
      <alignment/>
      <protection/>
    </xf>
    <xf numFmtId="2" fontId="2" fillId="0" borderId="19" xfId="0" applyNumberFormat="1" applyFont="1" applyBorder="1" applyAlignment="1" applyProtection="1">
      <alignment/>
      <protection/>
    </xf>
    <xf numFmtId="0" fontId="2" fillId="0" borderId="39" xfId="0" applyFont="1" applyBorder="1" applyAlignment="1" applyProtection="1">
      <alignment/>
      <protection/>
    </xf>
    <xf numFmtId="2" fontId="2" fillId="0" borderId="39" xfId="0" applyNumberFormat="1" applyFont="1" applyBorder="1" applyAlignment="1" applyProtection="1">
      <alignment/>
      <protection/>
    </xf>
    <xf numFmtId="0" fontId="2" fillId="0" borderId="40" xfId="0" applyFont="1" applyBorder="1" applyAlignment="1" applyProtection="1">
      <alignment/>
      <protection/>
    </xf>
    <xf numFmtId="0" fontId="2" fillId="0" borderId="41" xfId="0" applyFont="1" applyBorder="1" applyAlignment="1" applyProtection="1">
      <alignment/>
      <protection/>
    </xf>
    <xf numFmtId="0" fontId="2" fillId="0" borderId="42" xfId="0" applyFont="1" applyBorder="1" applyAlignment="1" applyProtection="1">
      <alignment/>
      <protection/>
    </xf>
    <xf numFmtId="0" fontId="2" fillId="0" borderId="30" xfId="0" applyFont="1" applyBorder="1" applyAlignment="1" applyProtection="1">
      <alignment/>
      <protection/>
    </xf>
    <xf numFmtId="0" fontId="2" fillId="0" borderId="37" xfId="0" applyFont="1" applyBorder="1" applyAlignment="1" applyProtection="1">
      <alignment/>
      <protection/>
    </xf>
    <xf numFmtId="0" fontId="2" fillId="0" borderId="34" xfId="0" applyFont="1" applyBorder="1" applyAlignment="1" applyProtection="1">
      <alignment/>
      <protection/>
    </xf>
    <xf numFmtId="0" fontId="2" fillId="0" borderId="43" xfId="0" applyFont="1" applyBorder="1" applyAlignment="1" applyProtection="1">
      <alignment/>
      <protection/>
    </xf>
    <xf numFmtId="0" fontId="3" fillId="0" borderId="39" xfId="0" applyFont="1" applyBorder="1" applyAlignment="1" applyProtection="1">
      <alignment/>
      <protection/>
    </xf>
    <xf numFmtId="0" fontId="3" fillId="33" borderId="29" xfId="0" applyFont="1" applyFill="1" applyBorder="1" applyAlignment="1" applyProtection="1">
      <alignment/>
      <protection/>
    </xf>
    <xf numFmtId="0" fontId="3" fillId="33" borderId="42" xfId="0" applyFont="1" applyFill="1" applyBorder="1" applyAlignment="1" applyProtection="1">
      <alignment/>
      <protection/>
    </xf>
    <xf numFmtId="0" fontId="2" fillId="0" borderId="39" xfId="0" applyFont="1" applyBorder="1" applyAlignment="1" applyProtection="1">
      <alignment horizontal="left"/>
      <protection/>
    </xf>
    <xf numFmtId="0" fontId="3" fillId="0" borderId="42" xfId="0" applyFont="1" applyBorder="1" applyAlignment="1" applyProtection="1">
      <alignment/>
      <protection/>
    </xf>
    <xf numFmtId="0" fontId="3" fillId="0" borderId="27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horizontal="center"/>
      <protection/>
    </xf>
    <xf numFmtId="0" fontId="2" fillId="0" borderId="0" xfId="0" applyFont="1" applyBorder="1" applyAlignment="1">
      <alignment/>
    </xf>
    <xf numFmtId="0" fontId="2" fillId="0" borderId="19" xfId="0" applyFont="1" applyBorder="1" applyAlignment="1" applyProtection="1">
      <alignment horizontal="center"/>
      <protection/>
    </xf>
    <xf numFmtId="0" fontId="2" fillId="0" borderId="44" xfId="0" applyFont="1" applyBorder="1" applyAlignment="1" applyProtection="1">
      <alignment horizontal="left"/>
      <protection/>
    </xf>
    <xf numFmtId="0" fontId="3" fillId="0" borderId="11" xfId="0" applyFont="1" applyBorder="1" applyAlignment="1" applyProtection="1">
      <alignment horizontal="left"/>
      <protection/>
    </xf>
    <xf numFmtId="0" fontId="3" fillId="0" borderId="23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/>
      <protection/>
    </xf>
    <xf numFmtId="0" fontId="2" fillId="0" borderId="37" xfId="0" applyFont="1" applyBorder="1" applyAlignment="1" applyProtection="1">
      <alignment horizontal="left" wrapText="1"/>
      <protection/>
    </xf>
    <xf numFmtId="0" fontId="0" fillId="0" borderId="37" xfId="0" applyBorder="1" applyAlignment="1">
      <alignment horizontal="left" wrapText="1"/>
    </xf>
    <xf numFmtId="0" fontId="2" fillId="0" borderId="19" xfId="0" applyFont="1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0" fontId="0" fillId="0" borderId="21" xfId="0" applyBorder="1" applyAlignment="1" applyProtection="1">
      <alignment horizontal="left" vertical="center" wrapText="1"/>
      <protection locked="0"/>
    </xf>
    <xf numFmtId="0" fontId="2" fillId="0" borderId="37" xfId="0" applyFont="1" applyBorder="1" applyAlignment="1" applyProtection="1">
      <alignment horizontal="left" vertical="center" wrapText="1"/>
      <protection locked="0"/>
    </xf>
    <xf numFmtId="0" fontId="0" fillId="0" borderId="37" xfId="0" applyBorder="1" applyAlignment="1" applyProtection="1">
      <alignment horizontal="left" vertical="center" wrapText="1"/>
      <protection locked="0"/>
    </xf>
    <xf numFmtId="0" fontId="0" fillId="0" borderId="45" xfId="0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0" fillId="0" borderId="11" xfId="0" applyFont="1" applyBorder="1" applyAlignment="1" applyProtection="1">
      <alignment horizontal="left" vertical="center" wrapText="1"/>
      <protection locked="0"/>
    </xf>
    <xf numFmtId="0" fontId="0" fillId="0" borderId="46" xfId="0" applyFont="1" applyBorder="1" applyAlignment="1" applyProtection="1">
      <alignment horizontal="left" vertical="center" wrapText="1"/>
      <protection locked="0"/>
    </xf>
    <xf numFmtId="0" fontId="0" fillId="0" borderId="23" xfId="0" applyFont="1" applyBorder="1" applyAlignment="1" applyProtection="1">
      <alignment horizontal="left" vertical="center" wrapText="1"/>
      <protection locked="0"/>
    </xf>
    <xf numFmtId="0" fontId="0" fillId="0" borderId="47" xfId="0" applyFont="1" applyBorder="1" applyAlignment="1" applyProtection="1">
      <alignment horizontal="left" vertical="center" wrapText="1"/>
      <protection locked="0"/>
    </xf>
    <xf numFmtId="0" fontId="2" fillId="0" borderId="21" xfId="0" applyFont="1" applyBorder="1" applyAlignment="1" applyProtection="1">
      <alignment horizontal="left" vertical="center" wrapText="1"/>
      <protection locked="0"/>
    </xf>
    <xf numFmtId="0" fontId="2" fillId="0" borderId="17" xfId="0" applyFont="1" applyBorder="1" applyAlignment="1" applyProtection="1">
      <alignment horizontal="left" vertical="center" wrapText="1"/>
      <protection locked="0"/>
    </xf>
    <xf numFmtId="0" fontId="2" fillId="0" borderId="22" xfId="0" applyFont="1" applyBorder="1" applyAlignment="1" applyProtection="1">
      <alignment horizontal="left" vertical="center" wrapText="1"/>
      <protection locked="0"/>
    </xf>
    <xf numFmtId="49" fontId="2" fillId="0" borderId="17" xfId="0" applyNumberFormat="1" applyFont="1" applyBorder="1" applyAlignment="1" applyProtection="1">
      <alignment horizontal="right"/>
      <protection locked="0"/>
    </xf>
    <xf numFmtId="0" fontId="2" fillId="0" borderId="17" xfId="0" applyFont="1" applyBorder="1" applyAlignment="1" applyProtection="1">
      <alignment/>
      <protection locked="0"/>
    </xf>
    <xf numFmtId="0" fontId="2" fillId="0" borderId="35" xfId="0" applyFont="1" applyBorder="1" applyAlignment="1" applyProtection="1">
      <alignment/>
      <protection locked="0"/>
    </xf>
    <xf numFmtId="49" fontId="2" fillId="0" borderId="37" xfId="0" applyNumberFormat="1" applyFont="1" applyBorder="1" applyAlignment="1" applyProtection="1">
      <alignment horizontal="right"/>
      <protection locked="0"/>
    </xf>
    <xf numFmtId="0" fontId="2" fillId="0" borderId="37" xfId="0" applyFont="1" applyBorder="1" applyAlignment="1" applyProtection="1">
      <alignment/>
      <protection locked="0"/>
    </xf>
    <xf numFmtId="0" fontId="2" fillId="0" borderId="34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0" fontId="2" fillId="0" borderId="47" xfId="0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locked="0"/>
    </xf>
    <xf numFmtId="0" fontId="2" fillId="0" borderId="18" xfId="0" applyFont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" fillId="0" borderId="16" xfId="0" applyFont="1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2" fillId="0" borderId="18" xfId="0" applyFont="1" applyBorder="1" applyAlignment="1" applyProtection="1">
      <alignment horizontal="left" vertical="center" wrapText="1"/>
      <protection/>
    </xf>
    <xf numFmtId="0" fontId="0" fillId="0" borderId="19" xfId="0" applyBorder="1" applyAlignment="1">
      <alignment horizontal="left" vertical="center" wrapText="1"/>
    </xf>
    <xf numFmtId="0" fontId="2" fillId="0" borderId="16" xfId="0" applyFont="1" applyBorder="1" applyAlignment="1" applyProtection="1">
      <alignment horizontal="left" vertical="center" wrapText="1"/>
      <protection/>
    </xf>
    <xf numFmtId="0" fontId="0" fillId="0" borderId="17" xfId="0" applyBorder="1" applyAlignment="1">
      <alignment horizontal="left" vertical="center" wrapText="1"/>
    </xf>
    <xf numFmtId="2" fontId="2" fillId="0" borderId="25" xfId="0" applyNumberFormat="1" applyFont="1" applyFill="1" applyBorder="1" applyAlignment="1" applyProtection="1">
      <alignment horizontal="center"/>
      <protection/>
    </xf>
    <xf numFmtId="2" fontId="0" fillId="0" borderId="37" xfId="0" applyNumberFormat="1" applyFill="1" applyBorder="1" applyAlignment="1" applyProtection="1">
      <alignment horizontal="center"/>
      <protection/>
    </xf>
    <xf numFmtId="2" fontId="0" fillId="0" borderId="45" xfId="0" applyNumberFormat="1" applyFill="1" applyBorder="1" applyAlignment="1" applyProtection="1">
      <alignment horizontal="center"/>
      <protection/>
    </xf>
    <xf numFmtId="2" fontId="2" fillId="0" borderId="28" xfId="0" applyNumberFormat="1" applyFont="1" applyFill="1" applyBorder="1" applyAlignment="1" applyProtection="1">
      <alignment horizontal="center"/>
      <protection/>
    </xf>
    <xf numFmtId="2" fontId="2" fillId="0" borderId="27" xfId="0" applyNumberFormat="1" applyFont="1" applyFill="1" applyBorder="1" applyAlignment="1" applyProtection="1">
      <alignment horizontal="center"/>
      <protection/>
    </xf>
    <xf numFmtId="2" fontId="2" fillId="0" borderId="48" xfId="0" applyNumberFormat="1" applyFont="1" applyFill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43" xfId="0" applyBorder="1" applyAlignment="1" applyProtection="1">
      <alignment/>
      <protection locked="0"/>
    </xf>
    <xf numFmtId="2" fontId="2" fillId="0" borderId="40" xfId="0" applyNumberFormat="1" applyFont="1" applyBorder="1" applyAlignment="1" applyProtection="1">
      <alignment horizontal="center"/>
      <protection/>
    </xf>
    <xf numFmtId="2" fontId="0" fillId="0" borderId="39" xfId="0" applyNumberFormat="1" applyBorder="1" applyAlignment="1" applyProtection="1">
      <alignment horizontal="center"/>
      <protection/>
    </xf>
    <xf numFmtId="2" fontId="0" fillId="0" borderId="49" xfId="0" applyNumberForma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42" xfId="0" applyFont="1" applyBorder="1" applyAlignment="1" applyProtection="1">
      <alignment horizontal="center"/>
      <protection locked="0"/>
    </xf>
    <xf numFmtId="0" fontId="2" fillId="0" borderId="30" xfId="0" applyFont="1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2" fillId="0" borderId="37" xfId="0" applyFont="1" applyBorder="1" applyAlignment="1" applyProtection="1">
      <alignment horizontal="center"/>
      <protection locked="0"/>
    </xf>
    <xf numFmtId="0" fontId="2" fillId="0" borderId="34" xfId="0" applyFont="1" applyBorder="1" applyAlignment="1" applyProtection="1">
      <alignment horizontal="center"/>
      <protection locked="0"/>
    </xf>
    <xf numFmtId="2" fontId="2" fillId="0" borderId="26" xfId="0" applyNumberFormat="1" applyFont="1" applyBorder="1" applyAlignment="1" applyProtection="1">
      <alignment horizontal="center"/>
      <protection/>
    </xf>
    <xf numFmtId="2" fontId="0" fillId="0" borderId="17" xfId="0" applyNumberFormat="1" applyBorder="1" applyAlignment="1" applyProtection="1">
      <alignment horizontal="center"/>
      <protection/>
    </xf>
    <xf numFmtId="2" fontId="0" fillId="0" borderId="22" xfId="0" applyNumberFormat="1" applyBorder="1" applyAlignment="1" applyProtection="1">
      <alignment horizontal="center"/>
      <protection/>
    </xf>
    <xf numFmtId="2" fontId="2" fillId="0" borderId="25" xfId="0" applyNumberFormat="1" applyFont="1" applyBorder="1" applyAlignment="1" applyProtection="1">
      <alignment horizontal="center"/>
      <protection/>
    </xf>
    <xf numFmtId="2" fontId="0" fillId="0" borderId="37" xfId="0" applyNumberFormat="1" applyBorder="1" applyAlignment="1" applyProtection="1">
      <alignment horizontal="center"/>
      <protection/>
    </xf>
    <xf numFmtId="2" fontId="0" fillId="0" borderId="45" xfId="0" applyNumberForma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2" fillId="0" borderId="42" xfId="0" applyFont="1" applyBorder="1" applyAlignment="1" applyProtection="1">
      <alignment horizontal="center"/>
      <protection/>
    </xf>
    <xf numFmtId="0" fontId="2" fillId="0" borderId="50" xfId="0" applyFont="1" applyBorder="1" applyAlignment="1" applyProtection="1">
      <alignment horizontal="center"/>
      <protection/>
    </xf>
    <xf numFmtId="0" fontId="0" fillId="0" borderId="39" xfId="0" applyBorder="1" applyAlignment="1" applyProtection="1">
      <alignment horizontal="center"/>
      <protection/>
    </xf>
    <xf numFmtId="0" fontId="0" fillId="0" borderId="49" xfId="0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0" fontId="2" fillId="0" borderId="35" xfId="0" applyFont="1" applyBorder="1" applyAlignment="1" applyProtection="1">
      <alignment horizontal="center"/>
      <protection/>
    </xf>
    <xf numFmtId="2" fontId="2" fillId="0" borderId="36" xfId="0" applyNumberFormat="1" applyFont="1" applyBorder="1" applyAlignment="1" applyProtection="1">
      <alignment horizontal="center"/>
      <protection/>
    </xf>
    <xf numFmtId="2" fontId="0" fillId="0" borderId="19" xfId="0" applyNumberFormat="1" applyBorder="1" applyAlignment="1" applyProtection="1">
      <alignment horizontal="center"/>
      <protection/>
    </xf>
    <xf numFmtId="2" fontId="0" fillId="0" borderId="21" xfId="0" applyNumberFormat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43" xfId="0" applyFont="1" applyBorder="1" applyAlignment="1" applyProtection="1">
      <alignment horizontal="center"/>
      <protection locked="0"/>
    </xf>
    <xf numFmtId="0" fontId="2" fillId="0" borderId="40" xfId="0" applyFont="1" applyBorder="1" applyAlignment="1" applyProtection="1">
      <alignment horizontal="center"/>
      <protection locked="0"/>
    </xf>
    <xf numFmtId="0" fontId="2" fillId="0" borderId="39" xfId="0" applyFont="1" applyBorder="1" applyAlignment="1" applyProtection="1">
      <alignment horizontal="center"/>
      <protection locked="0"/>
    </xf>
    <xf numFmtId="0" fontId="2" fillId="0" borderId="41" xfId="0" applyFont="1" applyBorder="1" applyAlignment="1" applyProtection="1">
      <alignment horizontal="center"/>
      <protection locked="0"/>
    </xf>
    <xf numFmtId="2" fontId="2" fillId="0" borderId="39" xfId="0" applyNumberFormat="1" applyFont="1" applyFill="1" applyBorder="1" applyAlignment="1" applyProtection="1">
      <alignment horizontal="right"/>
      <protection/>
    </xf>
    <xf numFmtId="0" fontId="2" fillId="0" borderId="20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18" xfId="0" applyFont="1" applyBorder="1" applyAlignment="1" applyProtection="1">
      <alignment/>
      <protection/>
    </xf>
    <xf numFmtId="0" fontId="2" fillId="0" borderId="19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5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center"/>
      <protection/>
    </xf>
    <xf numFmtId="2" fontId="2" fillId="0" borderId="37" xfId="0" applyNumberFormat="1" applyFont="1" applyFill="1" applyBorder="1" applyAlignment="1" applyProtection="1">
      <alignment horizontal="right"/>
      <protection/>
    </xf>
    <xf numFmtId="2" fontId="2" fillId="0" borderId="19" xfId="0" applyNumberFormat="1" applyFont="1" applyFill="1" applyBorder="1" applyAlignment="1" applyProtection="1">
      <alignment horizontal="right"/>
      <protection/>
    </xf>
    <xf numFmtId="0" fontId="3" fillId="0" borderId="33" xfId="0" applyFont="1" applyBorder="1" applyAlignment="1" applyProtection="1">
      <alignment horizontal="center"/>
      <protection/>
    </xf>
    <xf numFmtId="0" fontId="3" fillId="0" borderId="34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left" vertical="center" wrapText="1"/>
      <protection/>
    </xf>
    <xf numFmtId="0" fontId="2" fillId="0" borderId="25" xfId="0" applyFont="1" applyBorder="1" applyAlignment="1" applyProtection="1">
      <alignment/>
      <protection/>
    </xf>
    <xf numFmtId="0" fontId="2" fillId="0" borderId="37" xfId="0" applyFont="1" applyBorder="1" applyAlignment="1" applyProtection="1">
      <alignment/>
      <protection/>
    </xf>
    <xf numFmtId="0" fontId="2" fillId="0" borderId="45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2" fillId="0" borderId="17" xfId="0" applyFon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14" fontId="2" fillId="0" borderId="17" xfId="0" applyNumberFormat="1" applyFont="1" applyBorder="1" applyAlignment="1" applyProtection="1">
      <alignment/>
      <protection locked="0"/>
    </xf>
    <xf numFmtId="14" fontId="0" fillId="0" borderId="17" xfId="0" applyNumberFormat="1" applyBorder="1" applyAlignment="1" applyProtection="1">
      <alignment/>
      <protection locked="0"/>
    </xf>
    <xf numFmtId="14" fontId="0" fillId="0" borderId="35" xfId="0" applyNumberFormat="1" applyBorder="1" applyAlignment="1" applyProtection="1">
      <alignment/>
      <protection locked="0"/>
    </xf>
    <xf numFmtId="0" fontId="14" fillId="0" borderId="0" xfId="0" applyFont="1" applyBorder="1" applyAlignment="1" applyProtection="1">
      <alignment horizontal="left"/>
      <protection/>
    </xf>
    <xf numFmtId="0" fontId="14" fillId="0" borderId="15" xfId="0" applyFont="1" applyBorder="1" applyAlignment="1" applyProtection="1">
      <alignment horizontal="left"/>
      <protection/>
    </xf>
    <xf numFmtId="0" fontId="2" fillId="0" borderId="31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46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30" xfId="0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37" xfId="0" applyFont="1" applyBorder="1" applyAlignment="1" applyProtection="1">
      <alignment horizontal="center"/>
      <protection/>
    </xf>
    <xf numFmtId="0" fontId="2" fillId="0" borderId="34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left" wrapText="1"/>
      <protection/>
    </xf>
    <xf numFmtId="0" fontId="3" fillId="0" borderId="23" xfId="0" applyFont="1" applyBorder="1" applyAlignment="1" applyProtection="1">
      <alignment horizontal="left" wrapText="1"/>
      <protection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horizontal="center" vertical="center" wrapText="1"/>
      <protection locked="0"/>
    </xf>
    <xf numFmtId="0" fontId="2" fillId="0" borderId="50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/>
      <protection/>
    </xf>
    <xf numFmtId="0" fontId="2" fillId="0" borderId="42" xfId="0" applyFont="1" applyBorder="1" applyAlignment="1" applyProtection="1">
      <alignment/>
      <protection/>
    </xf>
    <xf numFmtId="0" fontId="3" fillId="0" borderId="29" xfId="0" applyFont="1" applyBorder="1" applyAlignment="1" applyProtection="1">
      <alignment horizontal="center"/>
      <protection/>
    </xf>
    <xf numFmtId="0" fontId="3" fillId="0" borderId="30" xfId="0" applyFont="1" applyBorder="1" applyAlignment="1" applyProtection="1">
      <alignment horizontal="center"/>
      <protection/>
    </xf>
    <xf numFmtId="9" fontId="2" fillId="0" borderId="37" xfId="0" applyNumberFormat="1" applyFont="1" applyBorder="1" applyAlignment="1" applyProtection="1">
      <alignment horizontal="right"/>
      <protection/>
    </xf>
    <xf numFmtId="9" fontId="2" fillId="0" borderId="27" xfId="0" applyNumberFormat="1" applyFont="1" applyBorder="1" applyAlignment="1" applyProtection="1">
      <alignment horizontal="right"/>
      <protection/>
    </xf>
    <xf numFmtId="9" fontId="2" fillId="0" borderId="42" xfId="0" applyNumberFormat="1" applyFont="1" applyBorder="1" applyAlignment="1" applyProtection="1">
      <alignment horizontal="right"/>
      <protection/>
    </xf>
    <xf numFmtId="0" fontId="3" fillId="0" borderId="52" xfId="0" applyFont="1" applyBorder="1" applyAlignment="1" applyProtection="1">
      <alignment horizontal="center"/>
      <protection/>
    </xf>
    <xf numFmtId="0" fontId="3" fillId="0" borderId="43" xfId="0" applyFont="1" applyBorder="1" applyAlignment="1" applyProtection="1">
      <alignment horizontal="center"/>
      <protection/>
    </xf>
    <xf numFmtId="0" fontId="3" fillId="0" borderId="39" xfId="0" applyFont="1" applyBorder="1" applyAlignment="1" applyProtection="1">
      <alignment horizontal="center"/>
      <protection/>
    </xf>
    <xf numFmtId="9" fontId="2" fillId="0" borderId="25" xfId="0" applyNumberFormat="1" applyFont="1" applyFill="1" applyBorder="1" applyAlignment="1" applyProtection="1">
      <alignment horizontal="center"/>
      <protection locked="0"/>
    </xf>
    <xf numFmtId="9" fontId="2" fillId="0" borderId="37" xfId="0" applyNumberFormat="1" applyFont="1" applyFill="1" applyBorder="1" applyAlignment="1" applyProtection="1">
      <alignment horizontal="center"/>
      <protection locked="0"/>
    </xf>
    <xf numFmtId="9" fontId="2" fillId="0" borderId="34" xfId="0" applyNumberFormat="1" applyFont="1" applyFill="1" applyBorder="1" applyAlignment="1" applyProtection="1">
      <alignment horizontal="center"/>
      <protection locked="0"/>
    </xf>
    <xf numFmtId="9" fontId="2" fillId="0" borderId="28" xfId="0" applyNumberFormat="1" applyFont="1" applyFill="1" applyBorder="1" applyAlignment="1" applyProtection="1">
      <alignment horizontal="center"/>
      <protection locked="0"/>
    </xf>
    <xf numFmtId="9" fontId="2" fillId="0" borderId="27" xfId="0" applyNumberFormat="1" applyFont="1" applyFill="1" applyBorder="1" applyAlignment="1" applyProtection="1">
      <alignment horizontal="center"/>
      <protection locked="0"/>
    </xf>
    <xf numFmtId="9" fontId="2" fillId="0" borderId="43" xfId="0" applyNumberFormat="1" applyFont="1" applyFill="1" applyBorder="1" applyAlignment="1" applyProtection="1">
      <alignment horizontal="center"/>
      <protection locked="0"/>
    </xf>
    <xf numFmtId="0" fontId="3" fillId="0" borderId="27" xfId="0" applyFont="1" applyBorder="1" applyAlignment="1" applyProtection="1">
      <alignment horizontal="center"/>
      <protection/>
    </xf>
    <xf numFmtId="2" fontId="2" fillId="0" borderId="28" xfId="0" applyNumberFormat="1" applyFont="1" applyBorder="1" applyAlignment="1" applyProtection="1">
      <alignment horizontal="center"/>
      <protection/>
    </xf>
    <xf numFmtId="2" fontId="2" fillId="0" borderId="27" xfId="0" applyNumberFormat="1" applyFont="1" applyBorder="1" applyAlignment="1" applyProtection="1">
      <alignment horizontal="center"/>
      <protection/>
    </xf>
    <xf numFmtId="2" fontId="2" fillId="0" borderId="43" xfId="0" applyNumberFormat="1" applyFont="1" applyBorder="1" applyAlignment="1" applyProtection="1">
      <alignment horizontal="center"/>
      <protection/>
    </xf>
    <xf numFmtId="2" fontId="2" fillId="0" borderId="40" xfId="0" applyNumberFormat="1" applyFont="1" applyFill="1" applyBorder="1" applyAlignment="1" applyProtection="1">
      <alignment horizontal="center"/>
      <protection/>
    </xf>
    <xf numFmtId="2" fontId="2" fillId="0" borderId="39" xfId="0" applyNumberFormat="1" applyFont="1" applyFill="1" applyBorder="1" applyAlignment="1" applyProtection="1">
      <alignment horizontal="center"/>
      <protection/>
    </xf>
    <xf numFmtId="0" fontId="2" fillId="0" borderId="39" xfId="0" applyFont="1" applyFill="1" applyBorder="1" applyAlignment="1" applyProtection="1">
      <alignment horizontal="center"/>
      <protection/>
    </xf>
    <xf numFmtId="0" fontId="2" fillId="0" borderId="49" xfId="0" applyFont="1" applyFill="1" applyBorder="1" applyAlignment="1" applyProtection="1">
      <alignment horizontal="center"/>
      <protection/>
    </xf>
    <xf numFmtId="0" fontId="2" fillId="0" borderId="40" xfId="0" applyFont="1" applyBorder="1" applyAlignment="1" applyProtection="1">
      <alignment horizontal="right"/>
      <protection locked="0"/>
    </xf>
    <xf numFmtId="0" fontId="2" fillId="0" borderId="39" xfId="0" applyFont="1" applyBorder="1" applyAlignment="1" applyProtection="1">
      <alignment horizontal="right"/>
      <protection locked="0"/>
    </xf>
    <xf numFmtId="2" fontId="2" fillId="0" borderId="48" xfId="0" applyNumberFormat="1" applyFont="1" applyBorder="1" applyAlignment="1" applyProtection="1">
      <alignment horizontal="center"/>
      <protection/>
    </xf>
    <xf numFmtId="2" fontId="2" fillId="0" borderId="37" xfId="0" applyNumberFormat="1" applyFont="1" applyBorder="1" applyAlignment="1" applyProtection="1">
      <alignment horizontal="center"/>
      <protection/>
    </xf>
    <xf numFmtId="0" fontId="2" fillId="0" borderId="45" xfId="0" applyFont="1" applyBorder="1" applyAlignment="1" applyProtection="1">
      <alignment horizontal="center"/>
      <protection/>
    </xf>
    <xf numFmtId="2" fontId="2" fillId="0" borderId="24" xfId="0" applyNumberFormat="1" applyFont="1" applyBorder="1" applyAlignment="1" applyProtection="1">
      <alignment horizontal="center"/>
      <protection/>
    </xf>
    <xf numFmtId="2" fontId="2" fillId="0" borderId="42" xfId="0" applyNumberFormat="1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0" fontId="2" fillId="0" borderId="48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right"/>
      <protection/>
    </xf>
    <xf numFmtId="0" fontId="2" fillId="0" borderId="17" xfId="0" applyFont="1" applyBorder="1" applyAlignment="1" applyProtection="1">
      <alignment horizontal="right"/>
      <protection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1" fillId="0" borderId="0" xfId="53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2" fillId="0" borderId="13" xfId="0" applyFont="1" applyBorder="1" applyAlignment="1" applyProtection="1">
      <alignment/>
      <protection locked="0"/>
    </xf>
    <xf numFmtId="0" fontId="2" fillId="0" borderId="44" xfId="0" applyFont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47" xfId="0" applyBorder="1" applyAlignment="1" applyProtection="1">
      <alignment/>
      <protection locked="0"/>
    </xf>
    <xf numFmtId="0" fontId="2" fillId="0" borderId="36" xfId="0" applyFont="1" applyBorder="1" applyAlignment="1" applyProtection="1">
      <alignment vertical="center" wrapText="1"/>
      <protection/>
    </xf>
    <xf numFmtId="0" fontId="0" fillId="0" borderId="19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2" fillId="0" borderId="19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2" fillId="0" borderId="53" xfId="0" applyFont="1" applyBorder="1" applyAlignment="1" applyProtection="1">
      <alignment horizontal="right"/>
      <protection/>
    </xf>
    <xf numFmtId="0" fontId="2" fillId="0" borderId="23" xfId="0" applyFont="1" applyBorder="1" applyAlignment="1" applyProtection="1">
      <alignment horizontal="right"/>
      <protection/>
    </xf>
    <xf numFmtId="0" fontId="2" fillId="0" borderId="19" xfId="0" applyFont="1" applyBorder="1" applyAlignment="1" applyProtection="1">
      <alignment vertical="center" wrapText="1"/>
      <protection locked="0"/>
    </xf>
    <xf numFmtId="0" fontId="2" fillId="0" borderId="20" xfId="0" applyFont="1" applyBorder="1" applyAlignment="1" applyProtection="1">
      <alignment vertical="center" wrapText="1"/>
      <protection locked="0"/>
    </xf>
    <xf numFmtId="0" fontId="2" fillId="0" borderId="23" xfId="0" applyFont="1" applyBorder="1" applyAlignment="1" applyProtection="1">
      <alignment vertical="center" wrapText="1"/>
      <protection locked="0"/>
    </xf>
    <xf numFmtId="0" fontId="2" fillId="0" borderId="54" xfId="0" applyFont="1" applyBorder="1" applyAlignment="1" applyProtection="1">
      <alignment vertical="center" wrapText="1"/>
      <protection locked="0"/>
    </xf>
    <xf numFmtId="0" fontId="2" fillId="0" borderId="25" xfId="0" applyFont="1" applyBorder="1" applyAlignment="1" applyProtection="1">
      <alignment horizontal="right"/>
      <protection/>
    </xf>
    <xf numFmtId="0" fontId="2" fillId="0" borderId="37" xfId="0" applyFont="1" applyBorder="1" applyAlignment="1" applyProtection="1">
      <alignment horizontal="right"/>
      <protection/>
    </xf>
    <xf numFmtId="0" fontId="2" fillId="0" borderId="44" xfId="0" applyFont="1" applyBorder="1" applyAlignment="1" applyProtection="1">
      <alignment/>
      <protection/>
    </xf>
    <xf numFmtId="0" fontId="2" fillId="0" borderId="23" xfId="0" applyFont="1" applyBorder="1" applyAlignment="1" applyProtection="1">
      <alignment/>
      <protection/>
    </xf>
    <xf numFmtId="0" fontId="2" fillId="0" borderId="23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wmf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15</xdr:col>
      <xdr:colOff>38100</xdr:colOff>
      <xdr:row>5</xdr:row>
      <xdr:rowOff>142875</xdr:rowOff>
    </xdr:from>
    <xdr:to>
      <xdr:col>23</xdr:col>
      <xdr:colOff>47625</xdr:colOff>
      <xdr:row>8</xdr:row>
      <xdr:rowOff>9525</xdr:rowOff>
    </xdr:to>
    <xdr:pic>
      <xdr:nvPicPr>
        <xdr:cNvPr id="1" name="Picture 7" descr="Alta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04875"/>
          <a:ext cx="1152525" cy="466725"/>
        </a:xfrm>
        <a:prstGeom prst="rect">
          <a:avLst/>
        </a:prstGeom>
        <a:noFill/>
        <a:ln w="25400" cmpd="sng">
          <a:noFill/>
        </a:ln>
      </xdr:spPr>
    </xdr:pic>
    <xdr:clientData/>
  </xdr:twoCellAnchor>
  <xdr:twoCellAnchor editAs="absolute">
    <xdr:from>
      <xdr:col>28</xdr:col>
      <xdr:colOff>66675</xdr:colOff>
      <xdr:row>11</xdr:row>
      <xdr:rowOff>114300</xdr:rowOff>
    </xdr:from>
    <xdr:to>
      <xdr:col>35</xdr:col>
      <xdr:colOff>57150</xdr:colOff>
      <xdr:row>12</xdr:row>
      <xdr:rowOff>180975</xdr:rowOff>
    </xdr:to>
    <xdr:pic>
      <xdr:nvPicPr>
        <xdr:cNvPr id="2" name="Picture 8" descr="BT1_b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76700" y="1933575"/>
          <a:ext cx="9906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9525</xdr:rowOff>
    </xdr:from>
    <xdr:to>
      <xdr:col>17</xdr:col>
      <xdr:colOff>28575</xdr:colOff>
      <xdr:row>4</xdr:row>
      <xdr:rowOff>142875</xdr:rowOff>
    </xdr:to>
    <xdr:pic>
      <xdr:nvPicPr>
        <xdr:cNvPr id="3" name="Picture 44" descr="Balttour 2021-01-smal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9525"/>
          <a:ext cx="2457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alttour.lv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5"/>
  <sheetViews>
    <sheetView showGridLines="0" showZeros="0" tabSelected="1" zoomScale="175" zoomScaleNormal="175" zoomScalePageLayoutView="0" workbookViewId="0" topLeftCell="A28">
      <selection activeCell="A65" sqref="A65:R65"/>
    </sheetView>
  </sheetViews>
  <sheetFormatPr defaultColWidth="0" defaultRowHeight="0" customHeight="1" zeroHeight="1"/>
  <cols>
    <col min="1" max="14" width="2.140625" style="1" customWidth="1"/>
    <col min="15" max="15" width="2.28125" style="1" customWidth="1"/>
    <col min="16" max="41" width="2.140625" style="1" customWidth="1"/>
    <col min="42" max="42" width="1.28515625" style="1" customWidth="1"/>
    <col min="43" max="16384" width="0" style="1" hidden="1" customWidth="1"/>
  </cols>
  <sheetData>
    <row r="1" spans="25:41" ht="12" customHeight="1">
      <c r="Y1" s="2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4" t="s">
        <v>0</v>
      </c>
    </row>
    <row r="2" spans="25:41" ht="12" customHeight="1">
      <c r="Y2" s="5"/>
      <c r="Z2" s="6"/>
      <c r="AA2" s="6"/>
      <c r="AB2" s="6"/>
      <c r="AC2" s="6"/>
      <c r="AD2" s="6"/>
      <c r="AE2" s="6"/>
      <c r="AF2" s="7"/>
      <c r="AG2" s="6"/>
      <c r="AH2" s="6"/>
      <c r="AI2" s="6"/>
      <c r="AJ2" s="6"/>
      <c r="AK2" s="6"/>
      <c r="AL2" s="6"/>
      <c r="AM2" s="6"/>
      <c r="AN2" s="6"/>
      <c r="AO2" s="8"/>
    </row>
    <row r="3" spans="24:41" ht="12" customHeight="1">
      <c r="X3" s="9"/>
      <c r="Y3" s="5"/>
      <c r="Z3" s="6"/>
      <c r="AA3" s="6"/>
      <c r="AB3" s="6"/>
      <c r="AC3" s="6"/>
      <c r="AD3" s="6"/>
      <c r="AE3" s="6"/>
      <c r="AF3" s="7"/>
      <c r="AG3" s="6"/>
      <c r="AH3" s="6"/>
      <c r="AI3" s="6"/>
      <c r="AJ3" s="6"/>
      <c r="AK3" s="6"/>
      <c r="AL3" s="6"/>
      <c r="AM3" s="6"/>
      <c r="AN3" s="6"/>
      <c r="AO3" s="8"/>
    </row>
    <row r="4" spans="25:41" ht="12" customHeight="1">
      <c r="Y4" s="172" t="s">
        <v>9</v>
      </c>
      <c r="Z4" s="173"/>
      <c r="AA4" s="92"/>
      <c r="AB4" s="175"/>
      <c r="AC4" s="175"/>
      <c r="AD4" s="175"/>
      <c r="AE4" s="175"/>
      <c r="AF4" s="176"/>
      <c r="AG4" s="6" t="s">
        <v>12</v>
      </c>
      <c r="AH4" s="6"/>
      <c r="AI4" s="6"/>
      <c r="AJ4" s="6"/>
      <c r="AK4" s="174"/>
      <c r="AL4" s="174"/>
      <c r="AM4" s="174"/>
      <c r="AN4" s="174"/>
      <c r="AO4" s="8"/>
    </row>
    <row r="5" spans="18:41" ht="12" customHeight="1">
      <c r="R5" s="235" t="s">
        <v>62</v>
      </c>
      <c r="S5" s="236"/>
      <c r="T5" s="236"/>
      <c r="U5" s="236"/>
      <c r="V5" s="236"/>
      <c r="W5" s="236"/>
      <c r="X5" s="237"/>
      <c r="Y5" s="12"/>
      <c r="Z5" s="13"/>
      <c r="AA5" s="13"/>
      <c r="AB5" s="13"/>
      <c r="AC5" s="13"/>
      <c r="AD5" s="13"/>
      <c r="AE5" s="13"/>
      <c r="AF5" s="14"/>
      <c r="AG5" s="13"/>
      <c r="AH5" s="13"/>
      <c r="AI5" s="13"/>
      <c r="AJ5" s="13"/>
      <c r="AK5" s="13"/>
      <c r="AL5" s="13"/>
      <c r="AM5" s="13"/>
      <c r="AN5" s="13"/>
      <c r="AO5" s="15"/>
    </row>
    <row r="6" spans="1:41" ht="15.75">
      <c r="A6" s="1" t="s">
        <v>56</v>
      </c>
      <c r="D6" s="16" t="s">
        <v>90</v>
      </c>
      <c r="Y6" s="5"/>
      <c r="Z6" s="6"/>
      <c r="AA6" s="6"/>
      <c r="AB6" s="6"/>
      <c r="AC6" s="6"/>
      <c r="AD6" s="6"/>
      <c r="AE6" s="6"/>
      <c r="AF6" s="7"/>
      <c r="AG6" s="6"/>
      <c r="AH6" s="6"/>
      <c r="AI6" s="6"/>
      <c r="AJ6" s="6"/>
      <c r="AK6" s="6"/>
      <c r="AL6" s="6"/>
      <c r="AM6" s="6"/>
      <c r="AN6" s="6"/>
      <c r="AO6" s="8"/>
    </row>
    <row r="7" spans="1:41" ht="15.75">
      <c r="A7" s="1" t="s">
        <v>48</v>
      </c>
      <c r="D7" s="17" t="s">
        <v>61</v>
      </c>
      <c r="Y7" s="172" t="s">
        <v>10</v>
      </c>
      <c r="Z7" s="173"/>
      <c r="AA7" s="173"/>
      <c r="AB7" s="177"/>
      <c r="AC7" s="178"/>
      <c r="AD7" s="178"/>
      <c r="AE7" s="178"/>
      <c r="AF7" s="179"/>
      <c r="AG7" s="18" t="s">
        <v>13</v>
      </c>
      <c r="AH7" s="18"/>
      <c r="AI7" s="18"/>
      <c r="AJ7" s="142">
        <f>SUM(AF36:AJ38)</f>
        <v>0</v>
      </c>
      <c r="AK7" s="142"/>
      <c r="AL7" s="142"/>
      <c r="AM7" s="142"/>
      <c r="AN7" s="18" t="s">
        <v>7</v>
      </c>
      <c r="AO7" s="19"/>
    </row>
    <row r="8" spans="4:41" s="17" customFormat="1" ht="15.75">
      <c r="D8" s="17" t="s">
        <v>88</v>
      </c>
      <c r="Y8" s="20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2"/>
    </row>
    <row r="9" spans="1:41" ht="12" customHeight="1">
      <c r="A9" s="1" t="s">
        <v>53</v>
      </c>
      <c r="E9" s="1" t="s">
        <v>63</v>
      </c>
      <c r="Y9" s="5" t="s">
        <v>11</v>
      </c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8"/>
    </row>
    <row r="10" spans="1:41" ht="12" customHeight="1">
      <c r="A10" s="180" t="s">
        <v>46</v>
      </c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1"/>
      <c r="Y10" s="238" t="s">
        <v>76</v>
      </c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4"/>
      <c r="AK10" s="234"/>
      <c r="AL10" s="234"/>
      <c r="AM10" s="23"/>
      <c r="AN10" s="6"/>
      <c r="AO10" s="24" t="s">
        <v>14</v>
      </c>
    </row>
    <row r="11" spans="1:41" ht="12" thickBot="1">
      <c r="A11" s="180"/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1"/>
      <c r="Y11" s="239" t="s">
        <v>77</v>
      </c>
      <c r="Z11" s="240"/>
      <c r="AA11" s="240"/>
      <c r="AB11" s="240"/>
      <c r="AC11" s="240"/>
      <c r="AD11" s="240"/>
      <c r="AE11" s="240"/>
      <c r="AF11" s="240"/>
      <c r="AG11" s="240"/>
      <c r="AH11" s="240"/>
      <c r="AI11" s="240"/>
      <c r="AJ11" s="240"/>
      <c r="AK11" s="240"/>
      <c r="AL11" s="240"/>
      <c r="AM11" s="240"/>
      <c r="AN11" s="240"/>
      <c r="AO11" s="241"/>
    </row>
    <row r="12" spans="1:41" ht="11.25">
      <c r="A12" s="26" t="s">
        <v>80</v>
      </c>
      <c r="Y12" s="27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27"/>
    </row>
    <row r="13" spans="1:41" s="28" customFormat="1" ht="15.75">
      <c r="A13" s="17" t="s">
        <v>49</v>
      </c>
      <c r="F13" s="17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</row>
    <row r="14" spans="1:39" ht="12" customHeight="1">
      <c r="A14" s="1" t="s">
        <v>55</v>
      </c>
      <c r="Y14" s="30" t="s">
        <v>15</v>
      </c>
      <c r="AC14" s="30"/>
      <c r="AM14" s="31"/>
    </row>
    <row r="15" spans="1:25" ht="12" customHeight="1">
      <c r="A15" s="1" t="s">
        <v>54</v>
      </c>
      <c r="Y15" s="30" t="s">
        <v>1</v>
      </c>
    </row>
    <row r="16" ht="12" customHeight="1">
      <c r="Y16" s="30"/>
    </row>
    <row r="17" spans="1:41" ht="15" customHeight="1" thickBot="1">
      <c r="A17" s="17" t="s">
        <v>20</v>
      </c>
      <c r="AO17" s="32" t="s">
        <v>91</v>
      </c>
    </row>
    <row r="18" spans="1:41" ht="12" customHeight="1">
      <c r="A18" s="33"/>
      <c r="B18" s="27"/>
      <c r="C18" s="27"/>
      <c r="D18" s="27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3"/>
      <c r="Y18" s="197" t="s">
        <v>16</v>
      </c>
      <c r="Z18" s="198"/>
      <c r="AA18" s="198"/>
      <c r="AB18" s="198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96"/>
    </row>
    <row r="19" spans="1:41" ht="12" customHeight="1">
      <c r="A19" s="10" t="s">
        <v>2</v>
      </c>
      <c r="B19" s="18"/>
      <c r="C19" s="18"/>
      <c r="D19" s="18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5"/>
      <c r="Y19" s="169" t="s">
        <v>17</v>
      </c>
      <c r="Z19" s="170"/>
      <c r="AA19" s="170"/>
      <c r="AB19" s="170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71"/>
    </row>
    <row r="20" spans="1:41" ht="12" customHeight="1">
      <c r="A20" s="156" t="s">
        <v>3</v>
      </c>
      <c r="B20" s="157"/>
      <c r="C20" s="157"/>
      <c r="D20" s="157"/>
      <c r="E20" s="157"/>
      <c r="F20" s="15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154"/>
      <c r="Y20" s="67"/>
      <c r="Z20" s="69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88"/>
    </row>
    <row r="21" spans="1:41" ht="12" customHeight="1">
      <c r="A21" s="158"/>
      <c r="B21" s="159"/>
      <c r="C21" s="159"/>
      <c r="D21" s="159"/>
      <c r="E21" s="159"/>
      <c r="F21" s="15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155"/>
      <c r="Y21" s="36" t="s">
        <v>73</v>
      </c>
      <c r="Z21" s="18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90"/>
    </row>
    <row r="22" spans="1:41" ht="12" customHeight="1">
      <c r="A22" s="104" t="s">
        <v>81</v>
      </c>
      <c r="B22" s="105"/>
      <c r="C22" s="105"/>
      <c r="D22" s="105"/>
      <c r="E22" s="105"/>
      <c r="F22" s="105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154"/>
      <c r="Y22" s="67"/>
      <c r="Z22" s="69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88"/>
    </row>
    <row r="23" spans="1:41" ht="12" customHeight="1">
      <c r="A23" s="106" t="s">
        <v>82</v>
      </c>
      <c r="B23" s="107"/>
      <c r="C23" s="107"/>
      <c r="D23" s="107"/>
      <c r="E23" s="107"/>
      <c r="F23" s="107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155"/>
      <c r="Y23" s="50" t="s">
        <v>74</v>
      </c>
      <c r="Z23" s="6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90"/>
    </row>
    <row r="24" spans="1:41" ht="12" customHeight="1">
      <c r="A24" s="108" t="s">
        <v>83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68" t="s">
        <v>84</v>
      </c>
      <c r="Z24" s="109"/>
      <c r="AA24" s="109"/>
      <c r="AB24" s="77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9"/>
    </row>
    <row r="25" spans="1:41" ht="12" customHeight="1">
      <c r="A25" s="110" t="s">
        <v>86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75" t="s">
        <v>85</v>
      </c>
      <c r="Z25" s="76"/>
      <c r="AA25" s="76"/>
      <c r="AB25" s="80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2"/>
    </row>
    <row r="26" spans="1:41" ht="12" customHeight="1">
      <c r="A26" s="156"/>
      <c r="B26" s="248"/>
      <c r="C26" s="248"/>
      <c r="D26" s="248"/>
      <c r="E26" s="248"/>
      <c r="F26" s="248"/>
      <c r="G26" s="248"/>
      <c r="H26" s="248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154"/>
      <c r="T26" s="256" t="s">
        <v>5</v>
      </c>
      <c r="U26" s="257"/>
      <c r="V26" s="257"/>
      <c r="W26" s="94"/>
      <c r="X26" s="95"/>
      <c r="Y26" s="95"/>
      <c r="Z26" s="95"/>
      <c r="AA26" s="96"/>
      <c r="AB26" s="242" t="s">
        <v>19</v>
      </c>
      <c r="AC26" s="243"/>
      <c r="AD26" s="243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88"/>
    </row>
    <row r="27" spans="1:41" ht="12" customHeight="1">
      <c r="A27" s="172" t="s">
        <v>4</v>
      </c>
      <c r="B27" s="249"/>
      <c r="C27" s="249"/>
      <c r="D27" s="159"/>
      <c r="E27" s="159"/>
      <c r="F27" s="159"/>
      <c r="G27" s="159"/>
      <c r="H27" s="15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155"/>
      <c r="T27" s="230" t="s">
        <v>75</v>
      </c>
      <c r="U27" s="231"/>
      <c r="V27" s="231"/>
      <c r="W27" s="91"/>
      <c r="X27" s="92"/>
      <c r="Y27" s="92"/>
      <c r="Z27" s="92"/>
      <c r="AA27" s="93"/>
      <c r="AB27" s="244"/>
      <c r="AC27" s="245"/>
      <c r="AD27" s="245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90"/>
    </row>
    <row r="28" spans="1:41" ht="12" customHeight="1">
      <c r="A28" s="5"/>
      <c r="B28" s="6"/>
      <c r="C28" s="6"/>
      <c r="D28" s="68"/>
      <c r="E28" s="68"/>
      <c r="F28" s="68"/>
      <c r="G28" s="68"/>
      <c r="H28" s="68"/>
      <c r="I28" s="252"/>
      <c r="J28" s="252"/>
      <c r="K28" s="252"/>
      <c r="L28" s="252"/>
      <c r="M28" s="252"/>
      <c r="N28" s="252"/>
      <c r="O28" s="252"/>
      <c r="P28" s="252"/>
      <c r="Q28" s="252"/>
      <c r="R28" s="252"/>
      <c r="S28" s="253"/>
      <c r="T28" s="230" t="s">
        <v>5</v>
      </c>
      <c r="U28" s="231"/>
      <c r="V28" s="231"/>
      <c r="W28" s="91"/>
      <c r="X28" s="92"/>
      <c r="Y28" s="92"/>
      <c r="Z28" s="92"/>
      <c r="AA28" s="93"/>
      <c r="AB28" s="242" t="s">
        <v>19</v>
      </c>
      <c r="AC28" s="243"/>
      <c r="AD28" s="243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8"/>
    </row>
    <row r="29" spans="1:41" ht="12" customHeight="1" thickBot="1">
      <c r="A29" s="258" t="s">
        <v>18</v>
      </c>
      <c r="B29" s="259"/>
      <c r="C29" s="259"/>
      <c r="D29" s="260"/>
      <c r="E29" s="260"/>
      <c r="F29" s="260"/>
      <c r="G29" s="260"/>
      <c r="H29" s="260"/>
      <c r="I29" s="254"/>
      <c r="J29" s="254"/>
      <c r="K29" s="254"/>
      <c r="L29" s="254"/>
      <c r="M29" s="254"/>
      <c r="N29" s="254"/>
      <c r="O29" s="254"/>
      <c r="P29" s="254"/>
      <c r="Q29" s="254"/>
      <c r="R29" s="254"/>
      <c r="S29" s="255"/>
      <c r="T29" s="250" t="s">
        <v>75</v>
      </c>
      <c r="U29" s="251"/>
      <c r="V29" s="251"/>
      <c r="W29" s="101"/>
      <c r="X29" s="102"/>
      <c r="Y29" s="102"/>
      <c r="Z29" s="102"/>
      <c r="AA29" s="103"/>
      <c r="AB29" s="246"/>
      <c r="AC29" s="247"/>
      <c r="AD29" s="247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100"/>
    </row>
    <row r="30" spans="1:41" ht="11.25">
      <c r="A30" s="190" t="s">
        <v>65</v>
      </c>
      <c r="B30" s="190"/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0"/>
      <c r="AA30" s="190"/>
      <c r="AB30" s="190"/>
      <c r="AC30" s="190"/>
      <c r="AD30" s="190"/>
      <c r="AE30" s="190"/>
      <c r="AF30" s="190"/>
      <c r="AG30" s="190"/>
      <c r="AH30" s="190"/>
      <c r="AI30" s="190"/>
      <c r="AJ30" s="190"/>
      <c r="AK30" s="190"/>
      <c r="AL30" s="190"/>
      <c r="AM30" s="190"/>
      <c r="AN30" s="190"/>
      <c r="AO30" s="190"/>
    </row>
    <row r="31" spans="1:41" ht="12" thickBot="1">
      <c r="A31" s="191" t="s">
        <v>66</v>
      </c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</row>
    <row r="32" spans="1:41" ht="9.75" customHeight="1">
      <c r="A32" s="74" t="s">
        <v>79</v>
      </c>
      <c r="B32" s="71"/>
      <c r="C32" s="71"/>
      <c r="D32" s="71"/>
      <c r="E32" s="71"/>
      <c r="F32" s="71"/>
      <c r="G32" s="71"/>
      <c r="H32" s="71"/>
      <c r="I32" s="71"/>
      <c r="J32" s="71"/>
      <c r="K32" s="83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5"/>
    </row>
    <row r="33" spans="1:41" ht="9.75" customHeight="1" thickBot="1">
      <c r="A33" s="70" t="s">
        <v>87</v>
      </c>
      <c r="B33" s="72"/>
      <c r="C33" s="72"/>
      <c r="D33" s="72"/>
      <c r="E33" s="72"/>
      <c r="F33" s="72"/>
      <c r="G33" s="72"/>
      <c r="H33" s="72"/>
      <c r="I33" s="72"/>
      <c r="J33" s="72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7"/>
    </row>
    <row r="34" spans="1:41" ht="12" customHeight="1">
      <c r="A34" s="39"/>
      <c r="B34" s="40"/>
      <c r="C34" s="136" t="s">
        <v>21</v>
      </c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86"/>
      <c r="X34" s="41"/>
      <c r="Y34" s="41"/>
      <c r="Z34" s="41"/>
      <c r="AA34" s="42" t="s">
        <v>25</v>
      </c>
      <c r="AB34" s="41"/>
      <c r="AC34" s="41"/>
      <c r="AD34" s="41"/>
      <c r="AE34" s="43"/>
      <c r="AF34" s="183" t="s">
        <v>22</v>
      </c>
      <c r="AG34" s="183"/>
      <c r="AH34" s="183"/>
      <c r="AI34" s="183"/>
      <c r="AJ34" s="183"/>
      <c r="AK34" s="182" t="s">
        <v>30</v>
      </c>
      <c r="AL34" s="183"/>
      <c r="AM34" s="183"/>
      <c r="AN34" s="183"/>
      <c r="AO34" s="184"/>
    </row>
    <row r="35" spans="1:41" ht="12.75">
      <c r="A35" s="44"/>
      <c r="B35" s="45"/>
      <c r="C35" s="187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9"/>
      <c r="X35" s="11"/>
      <c r="Y35" s="11"/>
      <c r="Z35" s="11"/>
      <c r="AA35" s="46" t="s">
        <v>57</v>
      </c>
      <c r="AB35" s="11"/>
      <c r="AC35" s="11"/>
      <c r="AD35" s="11"/>
      <c r="AE35" s="47"/>
      <c r="AF35" s="141" t="s">
        <v>7</v>
      </c>
      <c r="AG35" s="142"/>
      <c r="AH35" s="142"/>
      <c r="AI35" s="142"/>
      <c r="AJ35" s="143"/>
      <c r="AK35" s="141" t="s">
        <v>31</v>
      </c>
      <c r="AL35" s="142"/>
      <c r="AM35" s="142"/>
      <c r="AN35" s="142"/>
      <c r="AO35" s="185"/>
    </row>
    <row r="36" spans="1:41" ht="12.75">
      <c r="A36" s="164">
        <v>1</v>
      </c>
      <c r="B36" s="165"/>
      <c r="C36" s="48" t="s">
        <v>32</v>
      </c>
      <c r="D36" s="13"/>
      <c r="E36" s="13"/>
      <c r="F36" s="13"/>
      <c r="G36" s="13"/>
      <c r="H36" s="13"/>
      <c r="I36" s="13"/>
      <c r="J36" s="13"/>
      <c r="K36" s="13"/>
      <c r="L36" s="13"/>
      <c r="M36" s="13" t="s">
        <v>24</v>
      </c>
      <c r="N36" s="13"/>
      <c r="O36" s="13"/>
      <c r="P36" s="13"/>
      <c r="Q36" s="13"/>
      <c r="R36" s="13"/>
      <c r="S36" s="13"/>
      <c r="T36" s="13"/>
      <c r="U36" s="13"/>
      <c r="V36" s="13"/>
      <c r="W36" s="48"/>
      <c r="X36" s="13"/>
      <c r="Y36" s="162">
        <v>56</v>
      </c>
      <c r="Z36" s="162"/>
      <c r="AA36" s="162"/>
      <c r="AB36" s="49"/>
      <c r="AC36" s="49"/>
      <c r="AD36" s="13"/>
      <c r="AE36" s="14"/>
      <c r="AF36" s="127"/>
      <c r="AG36" s="128"/>
      <c r="AH36" s="128"/>
      <c r="AI36" s="128"/>
      <c r="AJ36" s="129"/>
      <c r="AK36" s="133">
        <f>AF36*Y36</f>
        <v>0</v>
      </c>
      <c r="AL36" s="134"/>
      <c r="AM36" s="134"/>
      <c r="AN36" s="134"/>
      <c r="AO36" s="135"/>
    </row>
    <row r="37" spans="1:41" ht="13.5" thickBot="1">
      <c r="A37" s="166">
        <v>2</v>
      </c>
      <c r="B37" s="167"/>
      <c r="C37" s="50" t="s">
        <v>26</v>
      </c>
      <c r="D37" s="6"/>
      <c r="E37" s="6"/>
      <c r="F37" s="6"/>
      <c r="G37" s="6"/>
      <c r="H37" s="6"/>
      <c r="I37" s="6"/>
      <c r="J37" s="6"/>
      <c r="K37" s="6"/>
      <c r="L37" s="6"/>
      <c r="M37" s="13" t="s">
        <v>23</v>
      </c>
      <c r="N37" s="13"/>
      <c r="O37" s="13"/>
      <c r="P37" s="13"/>
      <c r="Q37" s="13"/>
      <c r="R37" s="13"/>
      <c r="S37" s="13"/>
      <c r="T37" s="13"/>
      <c r="U37" s="13"/>
      <c r="V37" s="13"/>
      <c r="W37" s="48"/>
      <c r="X37" s="13"/>
      <c r="Y37" s="163">
        <v>51</v>
      </c>
      <c r="Z37" s="163"/>
      <c r="AA37" s="163"/>
      <c r="AB37" s="51"/>
      <c r="AC37" s="51"/>
      <c r="AD37" s="13"/>
      <c r="AE37" s="14"/>
      <c r="AF37" s="147"/>
      <c r="AG37" s="148"/>
      <c r="AH37" s="148"/>
      <c r="AI37" s="148"/>
      <c r="AJ37" s="149"/>
      <c r="AK37" s="144">
        <f>AF37*Y37</f>
        <v>0</v>
      </c>
      <c r="AL37" s="145"/>
      <c r="AM37" s="145"/>
      <c r="AN37" s="145"/>
      <c r="AO37" s="146"/>
    </row>
    <row r="38" spans="1:41" ht="13.5" thickBot="1">
      <c r="A38" s="160">
        <v>3</v>
      </c>
      <c r="B38" s="161"/>
      <c r="C38" s="52" t="s">
        <v>70</v>
      </c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3"/>
      <c r="T38" s="53"/>
      <c r="U38" s="53"/>
      <c r="V38" s="53"/>
      <c r="W38" s="54"/>
      <c r="X38" s="52"/>
      <c r="Y38" s="153">
        <v>16</v>
      </c>
      <c r="Z38" s="153"/>
      <c r="AA38" s="153"/>
      <c r="AB38" s="53"/>
      <c r="AC38" s="53"/>
      <c r="AD38" s="52"/>
      <c r="AE38" s="55"/>
      <c r="AF38" s="150"/>
      <c r="AG38" s="151"/>
      <c r="AH38" s="151"/>
      <c r="AI38" s="151"/>
      <c r="AJ38" s="152"/>
      <c r="AK38" s="121">
        <f>IF(AF38&gt;0,AF38*Y38,"")</f>
      </c>
      <c r="AL38" s="122"/>
      <c r="AM38" s="122"/>
      <c r="AN38" s="122"/>
      <c r="AO38" s="123"/>
    </row>
    <row r="39" spans="1:41" ht="12.75">
      <c r="A39" s="199">
        <v>4</v>
      </c>
      <c r="B39" s="200"/>
      <c r="C39" s="6" t="s">
        <v>28</v>
      </c>
      <c r="D39" s="6"/>
      <c r="E39" s="6"/>
      <c r="F39" s="6"/>
      <c r="G39" s="6"/>
      <c r="H39" s="6"/>
      <c r="J39" s="56" t="s">
        <v>50</v>
      </c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34"/>
      <c r="X39" s="56"/>
      <c r="Y39" s="203">
        <v>0.2</v>
      </c>
      <c r="Z39" s="203"/>
      <c r="AA39" s="203"/>
      <c r="AB39" s="56"/>
      <c r="AC39" s="56"/>
      <c r="AD39" s="56"/>
      <c r="AE39" s="57"/>
      <c r="AF39" s="124"/>
      <c r="AG39" s="125"/>
      <c r="AH39" s="125"/>
      <c r="AI39" s="125"/>
      <c r="AJ39" s="126"/>
      <c r="AK39" s="130">
        <f>IF(AF39&gt;0,SUM(AK36:AO38)*20%,"")</f>
      </c>
      <c r="AL39" s="131"/>
      <c r="AM39" s="131"/>
      <c r="AN39" s="131"/>
      <c r="AO39" s="132"/>
    </row>
    <row r="40" spans="1:41" ht="12.75">
      <c r="A40" s="164">
        <v>5</v>
      </c>
      <c r="B40" s="165"/>
      <c r="C40" s="6" t="s">
        <v>29</v>
      </c>
      <c r="D40" s="6"/>
      <c r="E40" s="6"/>
      <c r="F40" s="6"/>
      <c r="G40" s="6"/>
      <c r="H40" s="6"/>
      <c r="J40" s="58" t="s">
        <v>51</v>
      </c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35"/>
      <c r="X40" s="58"/>
      <c r="Y40" s="201">
        <v>0.25</v>
      </c>
      <c r="Z40" s="201"/>
      <c r="AA40" s="201"/>
      <c r="AB40" s="58"/>
      <c r="AC40" s="58"/>
      <c r="AD40" s="58"/>
      <c r="AE40" s="59"/>
      <c r="AF40" s="127"/>
      <c r="AG40" s="128"/>
      <c r="AH40" s="128"/>
      <c r="AI40" s="128"/>
      <c r="AJ40" s="129"/>
      <c r="AK40" s="133">
        <f>IF(AF40&gt;0,SUM(AK36:AK38)*25%,"")</f>
      </c>
      <c r="AL40" s="134"/>
      <c r="AM40" s="134"/>
      <c r="AN40" s="134"/>
      <c r="AO40" s="135"/>
    </row>
    <row r="41" spans="1:41" ht="13.5" thickBot="1">
      <c r="A41" s="204">
        <v>6</v>
      </c>
      <c r="B41" s="205"/>
      <c r="C41" s="25" t="s">
        <v>27</v>
      </c>
      <c r="D41" s="25"/>
      <c r="E41" s="25"/>
      <c r="F41" s="25"/>
      <c r="G41" s="25"/>
      <c r="H41" s="25"/>
      <c r="J41" s="37" t="s">
        <v>52</v>
      </c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8"/>
      <c r="X41" s="37"/>
      <c r="Y41" s="202">
        <v>0.25</v>
      </c>
      <c r="Z41" s="202"/>
      <c r="AA41" s="202"/>
      <c r="AB41" s="37"/>
      <c r="AC41" s="37"/>
      <c r="AD41" s="37"/>
      <c r="AE41" s="60"/>
      <c r="AF41" s="147"/>
      <c r="AG41" s="148"/>
      <c r="AH41" s="148"/>
      <c r="AI41" s="148"/>
      <c r="AJ41" s="149"/>
      <c r="AK41" s="133">
        <f>IF(AF41&gt;0,SUM(AK36:AK38)*25%,"")</f>
      </c>
      <c r="AL41" s="134"/>
      <c r="AM41" s="134"/>
      <c r="AN41" s="134"/>
      <c r="AO41" s="135"/>
    </row>
    <row r="42" spans="1:41" ht="13.5" thickBot="1">
      <c r="A42" s="160">
        <v>7</v>
      </c>
      <c r="B42" s="206"/>
      <c r="C42" s="54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61" t="s">
        <v>37</v>
      </c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5"/>
      <c r="AK42" s="121">
        <f>SUM(AK36:AK41)</f>
        <v>0</v>
      </c>
      <c r="AL42" s="139"/>
      <c r="AM42" s="139"/>
      <c r="AN42" s="139"/>
      <c r="AO42" s="140"/>
    </row>
    <row r="43" spans="1:41" ht="12" customHeight="1">
      <c r="A43" s="62"/>
      <c r="B43" s="63"/>
      <c r="C43" s="34" t="s">
        <v>68</v>
      </c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7"/>
      <c r="AF43" s="136" t="s">
        <v>33</v>
      </c>
      <c r="AG43" s="137"/>
      <c r="AH43" s="137"/>
      <c r="AI43" s="137"/>
      <c r="AJ43" s="186"/>
      <c r="AK43" s="136" t="s">
        <v>6</v>
      </c>
      <c r="AL43" s="137"/>
      <c r="AM43" s="137"/>
      <c r="AN43" s="137"/>
      <c r="AO43" s="138"/>
    </row>
    <row r="44" spans="1:41" ht="12.75">
      <c r="A44" s="164">
        <v>8</v>
      </c>
      <c r="B44" s="165"/>
      <c r="C44" s="35" t="s">
        <v>89</v>
      </c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9"/>
      <c r="AF44" s="207"/>
      <c r="AG44" s="208"/>
      <c r="AH44" s="208"/>
      <c r="AI44" s="208"/>
      <c r="AJ44" s="209"/>
      <c r="AK44" s="112">
        <f>-AK42*AF44</f>
        <v>0</v>
      </c>
      <c r="AL44" s="113"/>
      <c r="AM44" s="113"/>
      <c r="AN44" s="113"/>
      <c r="AO44" s="114"/>
    </row>
    <row r="45" spans="1:41" ht="13.5" thickBot="1">
      <c r="A45" s="204">
        <v>9</v>
      </c>
      <c r="B45" s="205"/>
      <c r="C45" s="118" t="s">
        <v>64</v>
      </c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20"/>
      <c r="AF45" s="210"/>
      <c r="AG45" s="211"/>
      <c r="AH45" s="211"/>
      <c r="AI45" s="211"/>
      <c r="AJ45" s="212"/>
      <c r="AK45" s="115">
        <f>IF(AF45&gt;0,(-AK42-AK44)*AF45,"")</f>
      </c>
      <c r="AL45" s="116"/>
      <c r="AM45" s="116"/>
      <c r="AN45" s="116"/>
      <c r="AO45" s="117"/>
    </row>
    <row r="46" spans="1:41" ht="13.5" thickBot="1">
      <c r="A46" s="160">
        <v>10</v>
      </c>
      <c r="B46" s="206"/>
      <c r="C46" s="54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X46" s="61" t="s">
        <v>67</v>
      </c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5"/>
      <c r="AK46" s="121">
        <f>IF(SUM(AF36:AF39)&gt;0,SUM(AK42:AK45),"")</f>
      </c>
      <c r="AL46" s="122"/>
      <c r="AM46" s="122"/>
      <c r="AN46" s="122"/>
      <c r="AO46" s="123"/>
    </row>
    <row r="47" spans="1:41" ht="12" customHeight="1" thickBot="1">
      <c r="A47" s="160">
        <v>11</v>
      </c>
      <c r="B47" s="206"/>
      <c r="C47" s="54" t="s">
        <v>58</v>
      </c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221">
        <v>1</v>
      </c>
      <c r="AG47" s="222"/>
      <c r="AH47" s="222"/>
      <c r="AI47" s="64" t="s">
        <v>45</v>
      </c>
      <c r="AJ47" s="55"/>
      <c r="AK47" s="217">
        <f>69*AF47</f>
        <v>69</v>
      </c>
      <c r="AL47" s="218"/>
      <c r="AM47" s="219"/>
      <c r="AN47" s="219"/>
      <c r="AO47" s="220"/>
    </row>
    <row r="48" spans="1:41" ht="12" customHeight="1">
      <c r="A48" s="62"/>
      <c r="B48" s="63"/>
      <c r="C48" s="34" t="s">
        <v>59</v>
      </c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136" t="s">
        <v>35</v>
      </c>
      <c r="AB48" s="137"/>
      <c r="AC48" s="137"/>
      <c r="AD48" s="137"/>
      <c r="AE48" s="186"/>
      <c r="AF48" s="136" t="s">
        <v>34</v>
      </c>
      <c r="AG48" s="137"/>
      <c r="AH48" s="137"/>
      <c r="AI48" s="137"/>
      <c r="AJ48" s="186"/>
      <c r="AK48" s="136" t="s">
        <v>6</v>
      </c>
      <c r="AL48" s="137"/>
      <c r="AM48" s="137"/>
      <c r="AN48" s="137"/>
      <c r="AO48" s="138"/>
    </row>
    <row r="49" spans="1:41" ht="13.5" thickBot="1">
      <c r="A49" s="204">
        <v>12</v>
      </c>
      <c r="B49" s="213"/>
      <c r="C49" s="38" t="s">
        <v>78</v>
      </c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60"/>
      <c r="AA49" s="214">
        <v>17</v>
      </c>
      <c r="AB49" s="215"/>
      <c r="AC49" s="215"/>
      <c r="AD49" s="215"/>
      <c r="AE49" s="216"/>
      <c r="AF49" s="147"/>
      <c r="AG49" s="148"/>
      <c r="AH49" s="148"/>
      <c r="AI49" s="148"/>
      <c r="AJ49" s="149"/>
      <c r="AK49" s="214">
        <f>IF(AF49&gt;0,AF49*AA49,"")</f>
      </c>
      <c r="AL49" s="215"/>
      <c r="AM49" s="215"/>
      <c r="AN49" s="215"/>
      <c r="AO49" s="223"/>
    </row>
    <row r="50" spans="1:41" ht="12" customHeight="1">
      <c r="A50" s="62"/>
      <c r="B50" s="63"/>
      <c r="C50" s="34" t="s">
        <v>47</v>
      </c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136" t="s">
        <v>35</v>
      </c>
      <c r="AB50" s="137"/>
      <c r="AC50" s="137"/>
      <c r="AD50" s="137"/>
      <c r="AE50" s="186"/>
      <c r="AF50" s="136" t="s">
        <v>34</v>
      </c>
      <c r="AG50" s="137"/>
      <c r="AH50" s="137"/>
      <c r="AI50" s="137"/>
      <c r="AJ50" s="186"/>
      <c r="AK50" s="136" t="s">
        <v>6</v>
      </c>
      <c r="AL50" s="137"/>
      <c r="AM50" s="137"/>
      <c r="AN50" s="137"/>
      <c r="AO50" s="138"/>
    </row>
    <row r="51" spans="1:41" ht="13.5" thickBot="1">
      <c r="A51" s="204">
        <v>13</v>
      </c>
      <c r="B51" s="213"/>
      <c r="C51" s="38" t="s">
        <v>36</v>
      </c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60"/>
      <c r="AA51" s="214">
        <v>16</v>
      </c>
      <c r="AB51" s="215"/>
      <c r="AC51" s="215"/>
      <c r="AD51" s="215"/>
      <c r="AE51" s="216"/>
      <c r="AF51" s="147"/>
      <c r="AG51" s="148"/>
      <c r="AH51" s="148"/>
      <c r="AI51" s="148"/>
      <c r="AJ51" s="149"/>
      <c r="AK51" s="214">
        <f>IF(AF51&gt;0,((ROUNDDOWN((AF51-1)/100,0)+1)*AA51),"")</f>
      </c>
      <c r="AL51" s="215"/>
      <c r="AM51" s="215"/>
      <c r="AN51" s="215"/>
      <c r="AO51" s="223"/>
    </row>
    <row r="52" spans="1:37" ht="12" customHeight="1" thickBot="1">
      <c r="A52" s="26" t="s">
        <v>43</v>
      </c>
      <c r="B52" s="26"/>
      <c r="AK52" s="1" t="s">
        <v>6</v>
      </c>
    </row>
    <row r="53" spans="1:41" ht="11.25">
      <c r="A53" s="199">
        <v>14</v>
      </c>
      <c r="B53" s="200"/>
      <c r="C53" s="65" t="s">
        <v>60</v>
      </c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226">
        <f>IF(SUM(AF36:AF39)&gt;0,SUM(AK46:AK51),"")</f>
      </c>
      <c r="AL53" s="227"/>
      <c r="AM53" s="137"/>
      <c r="AN53" s="137"/>
      <c r="AO53" s="138"/>
    </row>
    <row r="54" spans="1:41" ht="11.25">
      <c r="A54" s="164">
        <v>15</v>
      </c>
      <c r="B54" s="165"/>
      <c r="C54" s="58" t="s">
        <v>71</v>
      </c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133">
        <f>IF(SUM(AF36:AF39)&gt;0,AK53*21%,"")</f>
      </c>
      <c r="AL54" s="224"/>
      <c r="AM54" s="188"/>
      <c r="AN54" s="188"/>
      <c r="AO54" s="225"/>
    </row>
    <row r="55" spans="1:41" ht="12" thickBot="1">
      <c r="A55" s="204">
        <v>16</v>
      </c>
      <c r="B55" s="205"/>
      <c r="C55" s="66" t="s">
        <v>72</v>
      </c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214">
        <f>IF(SUM(AF36:AF38)&gt;0,SUM(AK53:AK54),"")</f>
      </c>
      <c r="AL55" s="215"/>
      <c r="AM55" s="228"/>
      <c r="AN55" s="228"/>
      <c r="AO55" s="229"/>
    </row>
    <row r="56" spans="1:41" ht="12" customHeight="1">
      <c r="A56" s="73" t="s">
        <v>69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</row>
    <row r="57" spans="1:41" ht="12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</row>
    <row r="58" spans="1:41" ht="12" customHeight="1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</row>
    <row r="59" spans="1:41" ht="12" customHeight="1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</row>
    <row r="60" ht="12" customHeight="1"/>
    <row r="61" ht="12" customHeight="1"/>
    <row r="62" spans="1:41" ht="12" customHeight="1">
      <c r="A62" s="1" t="s">
        <v>38</v>
      </c>
      <c r="D62" s="233" t="s">
        <v>41</v>
      </c>
      <c r="E62" s="234"/>
      <c r="F62" s="234"/>
      <c r="G62" s="234"/>
      <c r="H62" s="234"/>
      <c r="I62" s="234"/>
      <c r="J62" s="234"/>
      <c r="K62" s="234"/>
      <c r="L62" s="234"/>
      <c r="M62" s="234"/>
      <c r="N62" s="234"/>
      <c r="O62" s="234"/>
      <c r="P62" s="234"/>
      <c r="Q62" s="234"/>
      <c r="R62" s="234"/>
      <c r="T62" s="1" t="s">
        <v>8</v>
      </c>
      <c r="AK62" s="31" t="s">
        <v>42</v>
      </c>
      <c r="AL62" s="31"/>
      <c r="AO62" s="31" t="s">
        <v>44</v>
      </c>
    </row>
    <row r="63" ht="12" customHeight="1"/>
    <row r="64" ht="12" customHeight="1"/>
    <row r="65" spans="1:41" ht="12" customHeight="1">
      <c r="A65" s="232" t="s">
        <v>92</v>
      </c>
      <c r="B65" s="232"/>
      <c r="C65" s="232"/>
      <c r="D65" s="232"/>
      <c r="E65" s="232"/>
      <c r="F65" s="232"/>
      <c r="G65" s="232"/>
      <c r="H65" s="232"/>
      <c r="I65" s="232"/>
      <c r="J65" s="232"/>
      <c r="K65" s="232"/>
      <c r="L65" s="232"/>
      <c r="M65" s="232"/>
      <c r="N65" s="232"/>
      <c r="O65" s="232"/>
      <c r="P65" s="232"/>
      <c r="Q65" s="232"/>
      <c r="R65" s="232"/>
      <c r="T65" s="1" t="s">
        <v>39</v>
      </c>
      <c r="AA65" s="233" t="s">
        <v>40</v>
      </c>
      <c r="AB65" s="234"/>
      <c r="AC65" s="234"/>
      <c r="AD65" s="234"/>
      <c r="AE65" s="234"/>
      <c r="AF65" s="234"/>
      <c r="AG65" s="234"/>
      <c r="AH65" s="234"/>
      <c r="AI65" s="234"/>
      <c r="AJ65" s="234"/>
      <c r="AK65" s="234"/>
      <c r="AL65" s="234"/>
      <c r="AM65" s="234"/>
      <c r="AN65" s="234"/>
      <c r="AO65" s="234"/>
    </row>
    <row r="66" ht="12" customHeight="1"/>
    <row r="67" ht="0" customHeight="1" hidden="1"/>
    <row r="68" ht="0" customHeight="1" hidden="1"/>
    <row r="73" ht="0" customHeight="1" hidden="1"/>
  </sheetData>
  <sheetProtection sheet="1" objects="1" scenarios="1" selectLockedCells="1"/>
  <mergeCells count="116">
    <mergeCell ref="R5:X5"/>
    <mergeCell ref="Y10:AL10"/>
    <mergeCell ref="Y11:AO11"/>
    <mergeCell ref="D62:R62"/>
    <mergeCell ref="A53:B53"/>
    <mergeCell ref="AA48:AE48"/>
    <mergeCell ref="A51:B51"/>
    <mergeCell ref="AB26:AD27"/>
    <mergeCell ref="AB28:AD29"/>
    <mergeCell ref="A26:H26"/>
    <mergeCell ref="AF51:AJ51"/>
    <mergeCell ref="AK54:AO54"/>
    <mergeCell ref="AK53:AO53"/>
    <mergeCell ref="AK55:AO55"/>
    <mergeCell ref="T27:V27"/>
    <mergeCell ref="A65:R65"/>
    <mergeCell ref="AA65:AO65"/>
    <mergeCell ref="A27:H27"/>
    <mergeCell ref="T29:V29"/>
    <mergeCell ref="I26:S27"/>
    <mergeCell ref="AK47:AO47"/>
    <mergeCell ref="AF47:AH47"/>
    <mergeCell ref="AK51:AO51"/>
    <mergeCell ref="AK50:AO50"/>
    <mergeCell ref="AK48:AO48"/>
    <mergeCell ref="A55:B55"/>
    <mergeCell ref="AA51:AE51"/>
    <mergeCell ref="AK49:AO49"/>
    <mergeCell ref="AA50:AE50"/>
    <mergeCell ref="AF50:AJ50"/>
    <mergeCell ref="A45:B45"/>
    <mergeCell ref="AF44:AJ44"/>
    <mergeCell ref="AF45:AJ45"/>
    <mergeCell ref="A54:B54"/>
    <mergeCell ref="A46:B46"/>
    <mergeCell ref="AF48:AJ48"/>
    <mergeCell ref="AF49:AJ49"/>
    <mergeCell ref="A47:B47"/>
    <mergeCell ref="A49:B49"/>
    <mergeCell ref="AA49:AE49"/>
    <mergeCell ref="A39:B39"/>
    <mergeCell ref="A40:B40"/>
    <mergeCell ref="Y40:AA40"/>
    <mergeCell ref="Y41:AA41"/>
    <mergeCell ref="Y39:AA39"/>
    <mergeCell ref="A44:B44"/>
    <mergeCell ref="A41:B41"/>
    <mergeCell ref="A42:B42"/>
    <mergeCell ref="A10:X11"/>
    <mergeCell ref="AK34:AO34"/>
    <mergeCell ref="AK35:AO35"/>
    <mergeCell ref="AF34:AJ34"/>
    <mergeCell ref="C34:V35"/>
    <mergeCell ref="A30:AO30"/>
    <mergeCell ref="A31:AO31"/>
    <mergeCell ref="E18:X19"/>
    <mergeCell ref="AC18:AO18"/>
    <mergeCell ref="Y18:AB18"/>
    <mergeCell ref="Y19:AB19"/>
    <mergeCell ref="AC19:AO19"/>
    <mergeCell ref="AA20:AO21"/>
    <mergeCell ref="AA22:AO23"/>
    <mergeCell ref="Y4:Z4"/>
    <mergeCell ref="Y7:AA7"/>
    <mergeCell ref="AJ7:AM7"/>
    <mergeCell ref="AK4:AN4"/>
    <mergeCell ref="AA4:AF4"/>
    <mergeCell ref="AB7:AF7"/>
    <mergeCell ref="G20:X21"/>
    <mergeCell ref="A20:F21"/>
    <mergeCell ref="A38:B38"/>
    <mergeCell ref="Y36:AA36"/>
    <mergeCell ref="Y37:AA37"/>
    <mergeCell ref="A36:B36"/>
    <mergeCell ref="A37:B37"/>
    <mergeCell ref="Y24:AA24"/>
    <mergeCell ref="I28:S29"/>
    <mergeCell ref="T26:V26"/>
    <mergeCell ref="AK38:AO38"/>
    <mergeCell ref="AF36:AJ36"/>
    <mergeCell ref="AF37:AJ37"/>
    <mergeCell ref="AF38:AJ38"/>
    <mergeCell ref="Y38:AA38"/>
    <mergeCell ref="G22:X23"/>
    <mergeCell ref="T28:V28"/>
    <mergeCell ref="A29:H29"/>
    <mergeCell ref="AK46:AO46"/>
    <mergeCell ref="AF39:AJ39"/>
    <mergeCell ref="AF40:AJ40"/>
    <mergeCell ref="AK39:AO39"/>
    <mergeCell ref="AK40:AO40"/>
    <mergeCell ref="AK43:AO43"/>
    <mergeCell ref="AK41:AO41"/>
    <mergeCell ref="AK42:AO42"/>
    <mergeCell ref="AF43:AJ43"/>
    <mergeCell ref="AF41:AJ41"/>
    <mergeCell ref="A22:F22"/>
    <mergeCell ref="A23:F23"/>
    <mergeCell ref="A24:X24"/>
    <mergeCell ref="A25:X25"/>
    <mergeCell ref="AK44:AO44"/>
    <mergeCell ref="AK45:AO45"/>
    <mergeCell ref="C45:AE45"/>
    <mergeCell ref="AF35:AJ35"/>
    <mergeCell ref="AK36:AO36"/>
    <mergeCell ref="AK37:AO37"/>
    <mergeCell ref="Y25:AA25"/>
    <mergeCell ref="AB24:AO24"/>
    <mergeCell ref="AB25:AO25"/>
    <mergeCell ref="K32:AO33"/>
    <mergeCell ref="AE26:AO27"/>
    <mergeCell ref="W28:AA28"/>
    <mergeCell ref="W26:AA26"/>
    <mergeCell ref="AE28:AO29"/>
    <mergeCell ref="W27:AA27"/>
    <mergeCell ref="W29:AA29"/>
  </mergeCells>
  <hyperlinks>
    <hyperlink ref="R5" r:id="rId1" display="www.balttour.lv"/>
  </hyperlinks>
  <printOptions horizontalCentered="1" verticalCentered="1"/>
  <pageMargins left="0.7480314960629921" right="0.7480314960629921" top="0.4" bottom="0.22" header="0.34" footer="0.17"/>
  <pageSetup fitToHeight="1" fitToWidth="1" horizontalDpi="600" verticalDpi="600" orientation="portrait" paperSize="9" scale="9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Uģis Kamšs</dc:creator>
  <cp:keywords/>
  <dc:description/>
  <cp:lastModifiedBy>Ugis Kamss</cp:lastModifiedBy>
  <cp:lastPrinted>2020-11-02T11:09:33Z</cp:lastPrinted>
  <dcterms:created xsi:type="dcterms:W3CDTF">2010-11-08T09:46:27Z</dcterms:created>
  <dcterms:modified xsi:type="dcterms:W3CDTF">2020-11-02T11:10:31Z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